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<sst xmlns="http://schemas.openxmlformats.org/spreadsheetml/2006/main" uniqueCount="210">
  <si>
    <t>Nevada Healthcare Quarterly Reports</t>
  </si>
  <si>
    <t>Acute Hospitals</t>
  </si>
  <si>
    <t>Financial Reports: 1st Quarter 2020 - 4th Quarter 2020</t>
  </si>
  <si>
    <t>Produced on May, 17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</si>
  <si>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</si>
  <si>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</si>
  <si>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</si>
  <si>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</si>
  <si>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</si>
  <si>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</si>
  <si>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</si>
  <si>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</si>
  <si>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</si>
  <si>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</si>
  <si>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</si>
  <si>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</si>
  <si>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</si>
  <si>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</si>
  <si>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</si>
  <si>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</si>
  <si>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</si>
  <si>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</si>
  <si>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</si>
  <si>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</si>
  <si>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</si>
  <si>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</si>
  <si>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</si>
  <si>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</si>
  <si>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</si>
  <si>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</si>
  <si>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</si>
  <si>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</si>
  <si>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</si>
  <si>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</si>
  <si>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</si>
  <si>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</si>
  <si>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</si>
  <si>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</si>
  <si>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</si>
  <si>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Centennial Hills Hospital Medical Center</t>
  </si>
  <si>
    <t>1st Quarter 2020</t>
  </si>
  <si>
    <t>2nd Quarter 2020</t>
  </si>
  <si>
    <t>3rd Quarter 2020</t>
  </si>
  <si>
    <t>4th Quarter 2020</t>
  </si>
  <si>
    <t>Total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</si>
  <si>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</si>
  <si>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</si>
  <si>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</si>
  <si>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</si>
  <si>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</si>
  <si>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</si>
  <si>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</si>
  <si>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</si>
  <si>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Orthopedic Specialty Hospital of Nevada
 (Closed 2020-09-10)</t>
  </si>
  <si>
    <t>1st Quarter 2020 - Closed during quarter</t>
  </si>
  <si>
    <t>2nd Quarter 2020 - Closed during quarter</t>
  </si>
  <si>
    <t>3rd Quarter 2020 - Closed during quarter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</si>
  <si>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</si>
  <si>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</si>
  <si>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</si>
  <si>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</si>
  <si>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</si>
  <si>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</si>
  <si>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</si>
  <si>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</si>
  <si>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</si>
  <si>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Clark County Total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</si>
  <si>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</si>
  <si>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</si>
  <si>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</si>
  <si>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</si>
  <si>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</si>
  <si>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</si>
  <si>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</si>
  <si>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</si>
  <si>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</si>
  <si>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</si>
  <si>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</si>
  <si>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</si>
  <si>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</si>
  <si>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</si>
  <si>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Rural Counties Total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</si>
  <si>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</si>
  <si>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</si>
  <si>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</si>
  <si>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1st Quarter 2020 - Delinquent</t>
  </si>
  <si>
    <t>2nd Quarter 2020 - Delinquent</t>
  </si>
  <si>
    <t>3rd Quarter 2020 - Delinquent</t>
  </si>
  <si>
    <t>4th Quarter 2020 - Delinquent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</si>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</sst>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149</v>
      </c>
    </row>
    <row r="3" spans="1:13">
      <c r="A3" s="7" t="s">
        <v>20</v>
      </c>
    </row>
    <row r="4" spans="1:13">
      <c r="A4" s="8"/>
      <c r="C4" s="11" t="s">
        <v>150</v>
      </c>
      <c r="D4" s="9"/>
      <c r="E4" s="9"/>
      <c r="F4" s="9"/>
      <c r="G4" s="10"/>
      <c r="I4" s="11" t="s">
        <v>151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152</v>
      </c>
      <c r="D5" s="29" t="s">
        <v>153</v>
      </c>
      <c r="E5" s="29" t="s">
        <v>154</v>
      </c>
      <c r="F5" s="29" t="s">
        <v>155</v>
      </c>
      <c r="G5" s="31" t="s">
        <v>44</v>
      </c>
      <c r="H5" s="12"/>
      <c r="I5" s="23" t="s">
        <v>156</v>
      </c>
      <c r="J5" s="29" t="s">
        <v>157</v>
      </c>
      <c r="K5" s="29" t="s">
        <v>158</v>
      </c>
      <c r="L5" s="29" t="s">
        <v>159</v>
      </c>
      <c r="M5" s="31" t="s">
        <v>160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6562138</v>
      </c>
      <c r="D8" s="14">
        <v>137745458.54</v>
      </c>
      <c r="E8" s="14"/>
      <c r="F8" s="14">
        <v>898980.42</v>
      </c>
      <c r="G8" s="33">
        <v>183788189.7</v>
      </c>
      <c r="H8" s="12"/>
      <c r="I8" s="25">
        <v>-51240093.63</v>
      </c>
      <c r="J8" s="14"/>
      <c r="K8" s="14">
        <v>-51240093.63</v>
      </c>
      <c r="L8" s="14">
        <v>235028283.33</v>
      </c>
      <c r="M8" s="33">
        <v>183788189.7</v>
      </c>
    </row>
    <row r="9" spans="1:13">
      <c r="A9" s="20" t="s">
        <v>41</v>
      </c>
      <c r="B9" s="12"/>
      <c r="C9" s="25">
        <v>4751751.41</v>
      </c>
      <c r="D9" s="14">
        <v>159030672.74</v>
      </c>
      <c r="E9" s="14"/>
      <c r="F9" s="14">
        <v>851588.29</v>
      </c>
      <c r="G9" s="33">
        <v>176886537.54</v>
      </c>
      <c r="H9" s="12"/>
      <c r="I9" s="25">
        <v>-66028371.93</v>
      </c>
      <c r="J9" s="14"/>
      <c r="K9" s="14">
        <v>-66028371.93</v>
      </c>
      <c r="L9" s="14">
        <v>242914909.47</v>
      </c>
      <c r="M9" s="33">
        <v>176886537.54</v>
      </c>
    </row>
    <row r="10" spans="1:13">
      <c r="A10" s="20" t="s">
        <v>42</v>
      </c>
      <c r="B10" s="12"/>
      <c r="C10" s="25">
        <v>6522685.92</v>
      </c>
      <c r="D10" s="14">
        <v>178666587.99</v>
      </c>
      <c r="E10" s="14"/>
      <c r="F10" s="14">
        <v>873596.75</v>
      </c>
      <c r="G10" s="33">
        <v>201565239.28</v>
      </c>
      <c r="H10" s="12"/>
      <c r="I10" s="25">
        <v>-52621137.72</v>
      </c>
      <c r="J10" s="14"/>
      <c r="K10" s="14">
        <v>-52621137.72</v>
      </c>
      <c r="L10" s="14">
        <v>254186377</v>
      </c>
      <c r="M10" s="33">
        <v>201565239.28</v>
      </c>
    </row>
    <row r="11" spans="1:13">
      <c r="A11" s="20" t="s">
        <v>43</v>
      </c>
      <c r="B11" s="12"/>
      <c r="C11" s="25">
        <v>4686801.7</v>
      </c>
      <c r="D11" s="14">
        <v>191666672.69</v>
      </c>
      <c r="E11" s="14"/>
      <c r="F11" s="14">
        <v>754533.05</v>
      </c>
      <c r="G11" s="33">
        <v>228523053.6</v>
      </c>
      <c r="H11" s="12"/>
      <c r="I11" s="25">
        <v>-32840992.5</v>
      </c>
      <c r="J11" s="14"/>
      <c r="K11" s="14">
        <v>-32840992.5</v>
      </c>
      <c r="L11" s="14">
        <v>261364046.1</v>
      </c>
      <c r="M11" s="33">
        <v>228523053.6</v>
      </c>
    </row>
    <row r="12" spans="1:1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34" t="str">
        <f>SUM(G8:G11)</f>
        <v>0</v>
      </c>
      <c r="H12" s="12"/>
      <c r="I12" s="26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34" t="str">
        <f>SUM(M8:M11)</f>
        <v>0</v>
      </c>
    </row>
    <row r="13" spans="1:13">
      <c r="A13" s="18"/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19" t="s">
        <v>45</v>
      </c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20" t="s">
        <v>40</v>
      </c>
      <c r="B15" s="12"/>
      <c r="C15" s="25">
        <v>7584054.13</v>
      </c>
      <c r="D15" s="14">
        <v>77734392.09</v>
      </c>
      <c r="E15" s="14">
        <v>38083864.66</v>
      </c>
      <c r="F15" s="14">
        <v>671742.46</v>
      </c>
      <c r="G15" s="33">
        <v>158173745.06</v>
      </c>
      <c r="H15" s="12"/>
      <c r="I15" s="25">
        <v>-152888191.43</v>
      </c>
      <c r="J15" s="14"/>
      <c r="K15" s="14">
        <v>-152888191.43</v>
      </c>
      <c r="L15" s="14">
        <v>311061936.49</v>
      </c>
      <c r="M15" s="33">
        <v>158173745.06</v>
      </c>
    </row>
    <row r="16" spans="1:13">
      <c r="A16" s="20" t="s">
        <v>41</v>
      </c>
      <c r="B16" s="12"/>
      <c r="C16" s="25">
        <v>6989323.57</v>
      </c>
      <c r="D16" s="14">
        <v>77177825.25</v>
      </c>
      <c r="E16" s="14">
        <v>38083864.66</v>
      </c>
      <c r="F16" s="14">
        <v>568867.43</v>
      </c>
      <c r="G16" s="33">
        <v>151795006.33</v>
      </c>
      <c r="H16" s="12"/>
      <c r="I16" s="25">
        <v>-153042162.16</v>
      </c>
      <c r="J16" s="14"/>
      <c r="K16" s="14">
        <v>-153042162.16</v>
      </c>
      <c r="L16" s="14">
        <v>304837168.49</v>
      </c>
      <c r="M16" s="33">
        <v>151795006.33</v>
      </c>
    </row>
    <row r="17" spans="1:13">
      <c r="A17" s="20" t="s">
        <v>42</v>
      </c>
      <c r="B17" s="12"/>
      <c r="C17" s="25">
        <v>8789844.34</v>
      </c>
      <c r="D17" s="14">
        <v>112262424.25</v>
      </c>
      <c r="E17" s="14">
        <v>38083864.66</v>
      </c>
      <c r="F17" s="14">
        <v>640008</v>
      </c>
      <c r="G17" s="33">
        <v>164478974.65</v>
      </c>
      <c r="H17" s="12"/>
      <c r="I17" s="25">
        <v>-139989240.5</v>
      </c>
      <c r="J17" s="14"/>
      <c r="K17" s="14">
        <v>-139989240.5</v>
      </c>
      <c r="L17" s="14">
        <v>304468215.15</v>
      </c>
      <c r="M17" s="33">
        <v>164478974.65</v>
      </c>
    </row>
    <row r="18" spans="1:13">
      <c r="A18" s="20" t="s">
        <v>43</v>
      </c>
      <c r="B18" s="12"/>
      <c r="C18" s="25">
        <v>6488359.83</v>
      </c>
      <c r="D18" s="14">
        <v>110648259.67</v>
      </c>
      <c r="E18" s="14">
        <v>38083864.66</v>
      </c>
      <c r="F18" s="14">
        <v>458346.72</v>
      </c>
      <c r="G18" s="33">
        <v>170011495.59</v>
      </c>
      <c r="H18" s="12"/>
      <c r="I18" s="25">
        <v>-132645505.54</v>
      </c>
      <c r="J18" s="14"/>
      <c r="K18" s="14">
        <v>-132645505.54</v>
      </c>
      <c r="L18" s="14">
        <v>302657001.13</v>
      </c>
      <c r="M18" s="33">
        <v>170011495.59</v>
      </c>
    </row>
    <row r="19" spans="1:1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34" t="str">
        <f>SUM(G15:G18)</f>
        <v>0</v>
      </c>
      <c r="H19" s="12"/>
      <c r="I19" s="26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34" t="str">
        <f>SUM(M15:M18)</f>
        <v>0</v>
      </c>
    </row>
    <row r="20" spans="1:13">
      <c r="A20" s="18"/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19" t="s">
        <v>46</v>
      </c>
      <c r="B21" s="12"/>
      <c r="C21" s="24"/>
      <c r="D21" s="12"/>
      <c r="E21" s="12"/>
      <c r="F21" s="12"/>
      <c r="G21" s="32"/>
      <c r="H21" s="12"/>
      <c r="I21" s="24"/>
      <c r="J21" s="12"/>
      <c r="K21" s="12"/>
      <c r="L21" s="12"/>
      <c r="M21" s="32"/>
    </row>
    <row r="22" spans="1:13">
      <c r="A22" s="20" t="s">
        <v>40</v>
      </c>
      <c r="B22" s="12"/>
      <c r="C22" s="25">
        <v>7076736</v>
      </c>
      <c r="D22" s="14">
        <v>298741</v>
      </c>
      <c r="E22" s="14"/>
      <c r="F22" s="14"/>
      <c r="G22" s="33">
        <v>8958510</v>
      </c>
      <c r="H22" s="12"/>
      <c r="I22" s="25">
        <v>1465250</v>
      </c>
      <c r="J22" s="14"/>
      <c r="K22" s="14">
        <v>1465250</v>
      </c>
      <c r="L22" s="14">
        <v>7493260</v>
      </c>
      <c r="M22" s="33">
        <v>8958510</v>
      </c>
    </row>
    <row r="23" spans="1:13">
      <c r="A23" s="20" t="s">
        <v>41</v>
      </c>
      <c r="B23" s="12"/>
      <c r="C23" s="25">
        <v>8121155</v>
      </c>
      <c r="D23" s="14">
        <v>293175</v>
      </c>
      <c r="E23" s="14"/>
      <c r="F23" s="14"/>
      <c r="G23" s="33">
        <v>9967821</v>
      </c>
      <c r="H23" s="12"/>
      <c r="I23" s="25">
        <v>2001247</v>
      </c>
      <c r="J23" s="14"/>
      <c r="K23" s="14">
        <v>2001247</v>
      </c>
      <c r="L23" s="14">
        <v>7966574</v>
      </c>
      <c r="M23" s="33">
        <v>9967821</v>
      </c>
    </row>
    <row r="24" spans="1:13">
      <c r="A24" s="20" t="s">
        <v>42</v>
      </c>
      <c r="B24" s="12"/>
      <c r="C24" s="25">
        <v>8747417</v>
      </c>
      <c r="D24" s="14">
        <v>283039</v>
      </c>
      <c r="E24" s="14"/>
      <c r="F24" s="14"/>
      <c r="G24" s="33">
        <v>10840879</v>
      </c>
      <c r="H24" s="12"/>
      <c r="I24" s="25">
        <v>2213151</v>
      </c>
      <c r="J24" s="14"/>
      <c r="K24" s="14">
        <v>2213151</v>
      </c>
      <c r="L24" s="14">
        <v>8627728</v>
      </c>
      <c r="M24" s="33">
        <v>10840879</v>
      </c>
    </row>
    <row r="25" spans="1:13">
      <c r="A25" s="20" t="s">
        <v>43</v>
      </c>
      <c r="B25" s="12"/>
      <c r="C25" s="25">
        <v>9187569</v>
      </c>
      <c r="D25" s="14">
        <v>295598</v>
      </c>
      <c r="E25" s="14"/>
      <c r="F25" s="14"/>
      <c r="G25" s="33">
        <v>11748486</v>
      </c>
      <c r="H25" s="12"/>
      <c r="I25" s="25">
        <v>1961039</v>
      </c>
      <c r="J25" s="14"/>
      <c r="K25" s="14">
        <v>1961039</v>
      </c>
      <c r="L25" s="14">
        <v>9787447</v>
      </c>
      <c r="M25" s="33">
        <v>11748486</v>
      </c>
    </row>
    <row r="26" spans="1:1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34" t="str">
        <f>SUM(G22:G25)</f>
        <v>0</v>
      </c>
      <c r="H26" s="12"/>
      <c r="I26" s="26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34" t="str">
        <f>SUM(M22:M25)</f>
        <v>0</v>
      </c>
    </row>
    <row r="27" spans="1:13">
      <c r="A27" s="18"/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19" t="s">
        <v>47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40</v>
      </c>
      <c r="B29" s="12"/>
      <c r="C29" s="25">
        <v>9341487</v>
      </c>
      <c r="D29" s="14">
        <v>292723</v>
      </c>
      <c r="E29" s="14"/>
      <c r="F29" s="14"/>
      <c r="G29" s="33">
        <v>11772639</v>
      </c>
      <c r="H29" s="12"/>
      <c r="I29" s="25">
        <v>2115918</v>
      </c>
      <c r="J29" s="14"/>
      <c r="K29" s="14">
        <v>2115918</v>
      </c>
      <c r="L29" s="14">
        <v>9656721</v>
      </c>
      <c r="M29" s="33">
        <v>11772639</v>
      </c>
    </row>
    <row r="30" spans="1:13">
      <c r="A30" s="20" t="s">
        <v>41</v>
      </c>
      <c r="B30" s="12"/>
      <c r="C30" s="25">
        <v>11120445</v>
      </c>
      <c r="D30" s="14">
        <v>304369</v>
      </c>
      <c r="E30" s="14"/>
      <c r="F30" s="14"/>
      <c r="G30" s="33">
        <v>13956939</v>
      </c>
      <c r="H30" s="12"/>
      <c r="I30" s="25">
        <v>2951914</v>
      </c>
      <c r="J30" s="14"/>
      <c r="K30" s="14">
        <v>2951914</v>
      </c>
      <c r="L30" s="14">
        <v>11005025</v>
      </c>
      <c r="M30" s="33">
        <v>13956939</v>
      </c>
    </row>
    <row r="31" spans="1:13">
      <c r="A31" s="20" t="s">
        <v>42</v>
      </c>
      <c r="B31" s="12"/>
      <c r="C31" s="25">
        <v>12842989</v>
      </c>
      <c r="D31" s="14">
        <v>292802</v>
      </c>
      <c r="E31" s="14"/>
      <c r="F31" s="14"/>
      <c r="G31" s="33">
        <v>16376449</v>
      </c>
      <c r="H31" s="12"/>
      <c r="I31" s="25">
        <v>3892553</v>
      </c>
      <c r="J31" s="14"/>
      <c r="K31" s="14">
        <v>3892553</v>
      </c>
      <c r="L31" s="14">
        <v>12483896</v>
      </c>
      <c r="M31" s="33">
        <v>16376449</v>
      </c>
    </row>
    <row r="32" spans="1:13">
      <c r="A32" s="20" t="s">
        <v>43</v>
      </c>
      <c r="B32" s="12"/>
      <c r="C32" s="25">
        <v>14842126</v>
      </c>
      <c r="D32" s="14">
        <v>303913</v>
      </c>
      <c r="E32" s="14"/>
      <c r="F32" s="14"/>
      <c r="G32" s="33">
        <v>19139287</v>
      </c>
      <c r="H32" s="12"/>
      <c r="I32" s="25">
        <v>4480039</v>
      </c>
      <c r="J32" s="14"/>
      <c r="K32" s="14">
        <v>4480039</v>
      </c>
      <c r="L32" s="14">
        <v>14659248</v>
      </c>
      <c r="M32" s="33">
        <v>19139287</v>
      </c>
    </row>
    <row r="33" spans="1:1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34" t="str">
        <f>SUM(G29:G32)</f>
        <v>0</v>
      </c>
      <c r="H33" s="12"/>
      <c r="I33" s="26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34" t="str">
        <f>SUM(M29:M32)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48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582992</v>
      </c>
      <c r="D36" s="14">
        <v>468450</v>
      </c>
      <c r="E36" s="14"/>
      <c r="F36" s="14"/>
      <c r="G36" s="33">
        <v>2090343</v>
      </c>
      <c r="H36" s="12"/>
      <c r="I36" s="25">
        <v>6452228</v>
      </c>
      <c r="J36" s="14"/>
      <c r="K36" s="14">
        <v>6452228</v>
      </c>
      <c r="L36" s="14">
        <v>-4361885</v>
      </c>
      <c r="M36" s="33">
        <v>2090343</v>
      </c>
    </row>
    <row r="37" spans="1:13">
      <c r="A37" s="20" t="s">
        <v>41</v>
      </c>
      <c r="B37" s="12"/>
      <c r="C37" s="25">
        <v>755669</v>
      </c>
      <c r="D37" s="14">
        <v>443719</v>
      </c>
      <c r="E37" s="14"/>
      <c r="F37" s="14"/>
      <c r="G37" s="33">
        <v>2255877</v>
      </c>
      <c r="H37" s="12"/>
      <c r="I37" s="25">
        <v>7108773</v>
      </c>
      <c r="J37" s="14"/>
      <c r="K37" s="14">
        <v>7108773</v>
      </c>
      <c r="L37" s="14">
        <v>-4852896</v>
      </c>
      <c r="M37" s="33">
        <v>2255877</v>
      </c>
    </row>
    <row r="38" spans="1:13">
      <c r="A38" s="20" t="s">
        <v>42</v>
      </c>
      <c r="B38" s="12"/>
      <c r="C38" s="25">
        <v>671545</v>
      </c>
      <c r="D38" s="14">
        <v>439016</v>
      </c>
      <c r="E38" s="14"/>
      <c r="F38" s="14"/>
      <c r="G38" s="33">
        <v>2606045</v>
      </c>
      <c r="H38" s="12"/>
      <c r="I38" s="25">
        <v>7544965</v>
      </c>
      <c r="J38" s="14"/>
      <c r="K38" s="14">
        <v>7544965</v>
      </c>
      <c r="L38" s="14">
        <v>-4938920</v>
      </c>
      <c r="M38" s="33">
        <v>2606045</v>
      </c>
    </row>
    <row r="39" spans="1:13">
      <c r="A39" s="20" t="s">
        <v>43</v>
      </c>
      <c r="B39" s="12"/>
      <c r="C39" s="25">
        <v>812211</v>
      </c>
      <c r="D39" s="14">
        <v>446734</v>
      </c>
      <c r="E39" s="14"/>
      <c r="F39" s="14"/>
      <c r="G39" s="33">
        <v>3123940</v>
      </c>
      <c r="H39" s="12"/>
      <c r="I39" s="25">
        <v>8117855</v>
      </c>
      <c r="J39" s="14"/>
      <c r="K39" s="14">
        <v>8117855</v>
      </c>
      <c r="L39" s="14">
        <v>-4993915</v>
      </c>
      <c r="M39" s="33">
        <v>3123940</v>
      </c>
    </row>
    <row r="40" spans="1:1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34" t="str">
        <f>SUM(G36:G39)</f>
        <v>0</v>
      </c>
      <c r="H40" s="12"/>
      <c r="I40" s="26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34" t="str">
        <f>SUM(M36:M39)</f>
        <v>0</v>
      </c>
    </row>
    <row r="41" spans="1:13">
      <c r="A41" s="18"/>
      <c r="B41" s="12"/>
      <c r="C41" s="24"/>
      <c r="D41" s="12"/>
      <c r="E41" s="12"/>
      <c r="F41" s="12"/>
      <c r="G41" s="32"/>
      <c r="H41" s="12"/>
      <c r="I41" s="24"/>
      <c r="J41" s="12"/>
      <c r="K41" s="12"/>
      <c r="L41" s="12"/>
      <c r="M41" s="32"/>
    </row>
    <row r="42" spans="1:13">
      <c r="A42" s="19" t="s">
        <v>49</v>
      </c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20" t="s">
        <v>40</v>
      </c>
      <c r="B43" s="12"/>
      <c r="C43" s="25">
        <v>605405</v>
      </c>
      <c r="D43" s="14">
        <v>65748</v>
      </c>
      <c r="E43" s="14"/>
      <c r="F43" s="14"/>
      <c r="G43" s="33">
        <v>1483823</v>
      </c>
      <c r="H43" s="12"/>
      <c r="I43" s="25">
        <v>7153333</v>
      </c>
      <c r="J43" s="14"/>
      <c r="K43" s="14">
        <v>7153333</v>
      </c>
      <c r="L43" s="14">
        <v>-5669510</v>
      </c>
      <c r="M43" s="33">
        <v>1483823</v>
      </c>
    </row>
    <row r="44" spans="1:13">
      <c r="A44" s="20" t="s">
        <v>41</v>
      </c>
      <c r="B44" s="12"/>
      <c r="C44" s="25">
        <v>748121</v>
      </c>
      <c r="D44" s="14">
        <v>80061</v>
      </c>
      <c r="E44" s="14"/>
      <c r="F44" s="14"/>
      <c r="G44" s="33">
        <v>1672168</v>
      </c>
      <c r="H44" s="12"/>
      <c r="I44" s="25">
        <v>7883596</v>
      </c>
      <c r="J44" s="14"/>
      <c r="K44" s="14">
        <v>7883596</v>
      </c>
      <c r="L44" s="14">
        <v>-6211428</v>
      </c>
      <c r="M44" s="33">
        <v>1672168</v>
      </c>
    </row>
    <row r="45" spans="1:13">
      <c r="A45" s="20" t="s">
        <v>42</v>
      </c>
      <c r="B45" s="12"/>
      <c r="C45" s="25">
        <v>841202</v>
      </c>
      <c r="D45" s="14">
        <v>85219</v>
      </c>
      <c r="E45" s="14"/>
      <c r="F45" s="14"/>
      <c r="G45" s="33">
        <v>2005229</v>
      </c>
      <c r="H45" s="12"/>
      <c r="I45" s="25">
        <v>8569752</v>
      </c>
      <c r="J45" s="14"/>
      <c r="K45" s="14">
        <v>8569752</v>
      </c>
      <c r="L45" s="14">
        <v>-6564523</v>
      </c>
      <c r="M45" s="33">
        <v>2005229</v>
      </c>
    </row>
    <row r="46" spans="1:13">
      <c r="A46" s="20" t="s">
        <v>43</v>
      </c>
      <c r="B46" s="12"/>
      <c r="C46" s="25">
        <v>788935</v>
      </c>
      <c r="D46" s="14">
        <v>113467</v>
      </c>
      <c r="E46" s="14"/>
      <c r="F46" s="14"/>
      <c r="G46" s="33">
        <v>2319900</v>
      </c>
      <c r="H46" s="12"/>
      <c r="I46" s="25">
        <v>9193925</v>
      </c>
      <c r="J46" s="14"/>
      <c r="K46" s="14">
        <v>9193925</v>
      </c>
      <c r="L46" s="14">
        <v>-6874025</v>
      </c>
      <c r="M46" s="33">
        <v>2319900</v>
      </c>
    </row>
    <row r="47" spans="1:1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34" t="str">
        <f>SUM(G43:G46)</f>
        <v>0</v>
      </c>
      <c r="H47" s="12"/>
      <c r="I47" s="26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34" t="str">
        <f>SUM(M43:M46)</f>
        <v>0</v>
      </c>
    </row>
    <row r="48" spans="1:13">
      <c r="A48" s="18"/>
      <c r="B48" s="12"/>
      <c r="C48" s="24"/>
      <c r="D48" s="12"/>
      <c r="E48" s="12"/>
      <c r="F48" s="12"/>
      <c r="G48" s="32"/>
      <c r="H48" s="12"/>
      <c r="I48" s="24"/>
      <c r="J48" s="12"/>
      <c r="K48" s="12"/>
      <c r="L48" s="12"/>
      <c r="M48" s="32"/>
    </row>
    <row r="49" spans="1:13">
      <c r="A49" s="19" t="s">
        <v>50</v>
      </c>
      <c r="B49" s="12"/>
      <c r="C49" s="24"/>
      <c r="D49" s="12"/>
      <c r="E49" s="12"/>
      <c r="F49" s="12"/>
      <c r="G49" s="32"/>
      <c r="H49" s="12"/>
      <c r="I49" s="24"/>
      <c r="J49" s="12"/>
      <c r="K49" s="12"/>
      <c r="L49" s="12"/>
      <c r="M49" s="32"/>
    </row>
    <row r="50" spans="1:13">
      <c r="A50" s="20" t="s">
        <v>40</v>
      </c>
      <c r="B50" s="12"/>
      <c r="C50" s="25">
        <v>6215506.23</v>
      </c>
      <c r="D50" s="14">
        <v>169797399.2</v>
      </c>
      <c r="E50" s="14"/>
      <c r="F50" s="14">
        <v>800408.41</v>
      </c>
      <c r="G50" s="33">
        <v>210775390.81</v>
      </c>
      <c r="H50" s="12"/>
      <c r="I50" s="25">
        <v>150074825.49</v>
      </c>
      <c r="J50" s="14"/>
      <c r="K50" s="14">
        <v>150074825.49</v>
      </c>
      <c r="L50" s="14">
        <v>60700565.32</v>
      </c>
      <c r="M50" s="33">
        <v>210775390.81</v>
      </c>
    </row>
    <row r="51" spans="1:13">
      <c r="A51" s="20" t="s">
        <v>41</v>
      </c>
      <c r="B51" s="12"/>
      <c r="C51" s="25">
        <v>4999445.65</v>
      </c>
      <c r="D51" s="14">
        <v>176627646.07</v>
      </c>
      <c r="E51" s="14"/>
      <c r="F51" s="14">
        <v>746910.85</v>
      </c>
      <c r="G51" s="33">
        <v>216193353.52</v>
      </c>
      <c r="H51" s="12"/>
      <c r="I51" s="25">
        <v>151510728.82</v>
      </c>
      <c r="J51" s="14"/>
      <c r="K51" s="14">
        <v>151510728.82</v>
      </c>
      <c r="L51" s="14">
        <v>64682624.7</v>
      </c>
      <c r="M51" s="33">
        <v>216193353.52</v>
      </c>
    </row>
    <row r="52" spans="1:13">
      <c r="A52" s="20" t="s">
        <v>42</v>
      </c>
      <c r="B52" s="12"/>
      <c r="C52" s="25">
        <v>4791679.52</v>
      </c>
      <c r="D52" s="14">
        <v>185303846.71</v>
      </c>
      <c r="E52" s="14"/>
      <c r="F52" s="14">
        <v>788012.02</v>
      </c>
      <c r="G52" s="33">
        <v>211074286.1</v>
      </c>
      <c r="H52" s="12"/>
      <c r="I52" s="25">
        <v>138566272</v>
      </c>
      <c r="J52" s="14"/>
      <c r="K52" s="14">
        <v>138566272</v>
      </c>
      <c r="L52" s="14">
        <v>72508014.1</v>
      </c>
      <c r="M52" s="33">
        <v>211074286.1</v>
      </c>
    </row>
    <row r="53" spans="1:13">
      <c r="A53" s="20" t="s">
        <v>43</v>
      </c>
      <c r="B53" s="12"/>
      <c r="C53" s="25">
        <v>5071685.77</v>
      </c>
      <c r="D53" s="14">
        <v>198247367.34</v>
      </c>
      <c r="E53" s="14"/>
      <c r="F53" s="14">
        <v>729590.09</v>
      </c>
      <c r="G53" s="33">
        <v>233879794.44</v>
      </c>
      <c r="H53" s="12"/>
      <c r="I53" s="25">
        <v>159579344.63</v>
      </c>
      <c r="J53" s="14"/>
      <c r="K53" s="14">
        <v>159579344.63</v>
      </c>
      <c r="L53" s="14">
        <v>74300449.81</v>
      </c>
      <c r="M53" s="33">
        <v>233879794.44</v>
      </c>
    </row>
    <row r="54" spans="1:1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34" t="str">
        <f>SUM(G50:G53)</f>
        <v>0</v>
      </c>
      <c r="H54" s="12"/>
      <c r="I54" s="26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34" t="str">
        <f>SUM(M50:M53)</f>
        <v>0</v>
      </c>
    </row>
    <row r="55" spans="1:13">
      <c r="A55" s="18"/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19" t="s">
        <v>51</v>
      </c>
      <c r="B56" s="12"/>
      <c r="C56" s="24"/>
      <c r="D56" s="12"/>
      <c r="E56" s="12"/>
      <c r="F56" s="12"/>
      <c r="G56" s="32"/>
      <c r="H56" s="12"/>
      <c r="I56" s="24"/>
      <c r="J56" s="12"/>
      <c r="K56" s="12"/>
      <c r="L56" s="12"/>
      <c r="M56" s="32"/>
    </row>
    <row r="57" spans="1:13">
      <c r="A57" s="20" t="s">
        <v>40</v>
      </c>
      <c r="B57" s="12"/>
      <c r="C57" s="25">
        <v>25991578</v>
      </c>
      <c r="D57" s="14">
        <v>214802677</v>
      </c>
      <c r="E57" s="14"/>
      <c r="F57" s="14">
        <v>967922</v>
      </c>
      <c r="G57" s="33">
        <v>309747658</v>
      </c>
      <c r="H57" s="12"/>
      <c r="I57" s="25">
        <v>31525128</v>
      </c>
      <c r="J57" s="14">
        <v>216424426</v>
      </c>
      <c r="K57" s="14">
        <v>247949554</v>
      </c>
      <c r="L57" s="14">
        <v>61798104</v>
      </c>
      <c r="M57" s="33">
        <v>309747658</v>
      </c>
    </row>
    <row r="58" spans="1:13">
      <c r="A58" s="20" t="s">
        <v>41</v>
      </c>
      <c r="B58" s="12"/>
      <c r="C58" s="25">
        <v>25313974</v>
      </c>
      <c r="D58" s="14">
        <v>215460907</v>
      </c>
      <c r="E58" s="14">
        <v>0</v>
      </c>
      <c r="F58" s="14">
        <v>869722</v>
      </c>
      <c r="G58" s="33">
        <v>302405854</v>
      </c>
      <c r="H58" s="12"/>
      <c r="I58" s="25">
        <v>113577890</v>
      </c>
      <c r="J58" s="14">
        <v>118645188</v>
      </c>
      <c r="K58" s="14">
        <v>232223078</v>
      </c>
      <c r="L58" s="14">
        <v>70182776</v>
      </c>
      <c r="M58" s="33">
        <v>302405854</v>
      </c>
    </row>
    <row r="59" spans="1:13">
      <c r="A59" s="20" t="s">
        <v>42</v>
      </c>
      <c r="B59" s="12"/>
      <c r="C59" s="25">
        <v>25268916</v>
      </c>
      <c r="D59" s="14">
        <v>212845443</v>
      </c>
      <c r="E59" s="14">
        <v>0</v>
      </c>
      <c r="F59" s="14">
        <v>2797071</v>
      </c>
      <c r="G59" s="33">
        <v>306090846</v>
      </c>
      <c r="H59" s="12"/>
      <c r="I59" s="25">
        <v>116438706</v>
      </c>
      <c r="J59" s="14">
        <v>109216937</v>
      </c>
      <c r="K59" s="14">
        <v>225655643</v>
      </c>
      <c r="L59" s="14">
        <v>80435171</v>
      </c>
      <c r="M59" s="33">
        <v>306090814</v>
      </c>
    </row>
    <row r="60" spans="1:13">
      <c r="A60" s="20" t="s">
        <v>43</v>
      </c>
      <c r="B60" s="12"/>
      <c r="C60" s="25">
        <v>25072245</v>
      </c>
      <c r="D60" s="14">
        <v>211203810</v>
      </c>
      <c r="E60" s="14">
        <v>0</v>
      </c>
      <c r="F60" s="14">
        <v>3898622</v>
      </c>
      <c r="G60" s="33">
        <v>316279399</v>
      </c>
      <c r="H60" s="12"/>
      <c r="I60" s="25">
        <v>46268778</v>
      </c>
      <c r="J60" s="14">
        <v>155890325</v>
      </c>
      <c r="K60" s="14">
        <v>202159103</v>
      </c>
      <c r="L60" s="14">
        <v>114120296</v>
      </c>
      <c r="M60" s="33">
        <v>316279399</v>
      </c>
    </row>
    <row r="61" spans="1:1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34" t="str">
        <f>SUM(G57:G60)</f>
        <v>0</v>
      </c>
      <c r="H61" s="12"/>
      <c r="I61" s="26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34" t="str">
        <f>SUM(M57:M60)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52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43221456.73</v>
      </c>
      <c r="D64" s="14">
        <v>21774338.38</v>
      </c>
      <c r="E64" s="14">
        <v>1283719.54</v>
      </c>
      <c r="F64" s="14"/>
      <c r="G64" s="33">
        <v>80552680.12</v>
      </c>
      <c r="H64" s="12"/>
      <c r="I64" s="25">
        <v>10661492.89</v>
      </c>
      <c r="J64" s="14">
        <v>2330660.37</v>
      </c>
      <c r="K64" s="14">
        <v>12992153.26</v>
      </c>
      <c r="L64" s="14">
        <v>67560526.85</v>
      </c>
      <c r="M64" s="33">
        <v>80552680.11</v>
      </c>
    </row>
    <row r="65" spans="1:13">
      <c r="A65" s="20" t="s">
        <v>41</v>
      </c>
      <c r="B65" s="12"/>
      <c r="C65" s="25">
        <v>67652028.66</v>
      </c>
      <c r="D65" s="14">
        <v>21003592.25</v>
      </c>
      <c r="E65" s="14">
        <v>9279992.63</v>
      </c>
      <c r="F65" s="14"/>
      <c r="G65" s="33">
        <v>112917875.72</v>
      </c>
      <c r="H65" s="12"/>
      <c r="I65" s="25">
        <v>33029581.69</v>
      </c>
      <c r="J65" s="14">
        <v>9614978.23</v>
      </c>
      <c r="K65" s="14">
        <v>42644559.92</v>
      </c>
      <c r="L65" s="14">
        <v>70273315.8</v>
      </c>
      <c r="M65" s="33">
        <v>112917875.72</v>
      </c>
    </row>
    <row r="66" spans="1:13">
      <c r="A66" s="20" t="s">
        <v>42</v>
      </c>
      <c r="B66" s="12"/>
      <c r="C66" s="25">
        <v>80569343.68</v>
      </c>
      <c r="D66" s="14">
        <v>20092336.11</v>
      </c>
      <c r="E66" s="14">
        <v>8659800.28</v>
      </c>
      <c r="F66" s="14"/>
      <c r="G66" s="33">
        <v>124671003.6</v>
      </c>
      <c r="H66" s="12"/>
      <c r="I66" s="25">
        <v>40882897.36</v>
      </c>
      <c r="J66" s="14">
        <v>8805836.73</v>
      </c>
      <c r="K66" s="14">
        <v>49688734.09</v>
      </c>
      <c r="L66" s="14">
        <v>74982269.51</v>
      </c>
      <c r="M66" s="33">
        <v>124671003.6</v>
      </c>
    </row>
    <row r="67" spans="1:13">
      <c r="A67" s="20" t="s">
        <v>43</v>
      </c>
      <c r="B67" s="12"/>
      <c r="C67" s="25">
        <v>76573534.02</v>
      </c>
      <c r="D67" s="14">
        <v>19483139.51</v>
      </c>
      <c r="E67" s="14">
        <v>8647065.16</v>
      </c>
      <c r="F67" s="14"/>
      <c r="G67" s="33">
        <v>121519347.79</v>
      </c>
      <c r="H67" s="12"/>
      <c r="I67" s="25">
        <v>34771631.22</v>
      </c>
      <c r="J67" s="14">
        <v>8699383.91</v>
      </c>
      <c r="K67" s="14">
        <v>43471015.13</v>
      </c>
      <c r="L67" s="14">
        <v>78048332.66</v>
      </c>
      <c r="M67" s="33">
        <v>121519347.79</v>
      </c>
    </row>
    <row r="68" spans="1:1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34" t="str">
        <f>SUM(G64:G67)</f>
        <v>0</v>
      </c>
      <c r="H68" s="12"/>
      <c r="I68" s="26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34" t="str">
        <f>SUM(M64:M67)</f>
        <v>0</v>
      </c>
    </row>
    <row r="69" spans="1:13">
      <c r="A69" s="18"/>
      <c r="B69" s="12"/>
      <c r="C69" s="24"/>
      <c r="D69" s="12"/>
      <c r="E69" s="12"/>
      <c r="F69" s="12"/>
      <c r="G69" s="32"/>
      <c r="H69" s="12"/>
      <c r="I69" s="24"/>
      <c r="J69" s="12"/>
      <c r="K69" s="12"/>
      <c r="L69" s="12"/>
      <c r="M69" s="32"/>
    </row>
    <row r="70" spans="1:13">
      <c r="A70" s="19" t="s">
        <v>53</v>
      </c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20" t="s">
        <v>54</v>
      </c>
      <c r="B71" s="12"/>
      <c r="C71" s="24"/>
      <c r="D71" s="12"/>
      <c r="E71" s="12"/>
      <c r="F71" s="12"/>
      <c r="G71" s="32"/>
      <c r="H71" s="12"/>
      <c r="I71" s="24"/>
      <c r="J71" s="12"/>
      <c r="K71" s="12"/>
      <c r="L71" s="12"/>
      <c r="M71" s="32"/>
    </row>
    <row r="72" spans="1:13">
      <c r="A72" s="20" t="s">
        <v>55</v>
      </c>
      <c r="B72" s="12"/>
      <c r="C72" s="24"/>
      <c r="D72" s="12"/>
      <c r="E72" s="12"/>
      <c r="F72" s="12"/>
      <c r="G72" s="32"/>
      <c r="H72" s="12"/>
      <c r="I72" s="24"/>
      <c r="J72" s="12"/>
      <c r="K72" s="12"/>
      <c r="L72" s="12"/>
      <c r="M72" s="32"/>
    </row>
    <row r="73" spans="1:13">
      <c r="A73" s="20" t="s">
        <v>56</v>
      </c>
      <c r="B73" s="12"/>
      <c r="C73" s="24"/>
      <c r="D73" s="12"/>
      <c r="E73" s="12"/>
      <c r="F73" s="12"/>
      <c r="G73" s="32"/>
      <c r="H73" s="12"/>
      <c r="I73" s="24"/>
      <c r="J73" s="12"/>
      <c r="K73" s="12"/>
      <c r="L73" s="12"/>
      <c r="M73" s="32"/>
    </row>
    <row r="74" spans="1:13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34" t="str">
        <f>SUM(G71:G73)</f>
        <v>0</v>
      </c>
      <c r="H74" s="12"/>
      <c r="I74" s="26" t="str">
        <f>SUM(I71:I73)</f>
        <v>0</v>
      </c>
      <c r="J74" s="15" t="str">
        <f>SUM(J71:J73)</f>
        <v>0</v>
      </c>
      <c r="K74" s="15" t="str">
        <f>SUM(K71:K73)</f>
        <v>0</v>
      </c>
      <c r="L74" s="15" t="str">
        <f>SUM(L71:L73)</f>
        <v>0</v>
      </c>
      <c r="M74" s="34" t="str">
        <f>SUM(M71:M73)</f>
        <v>0</v>
      </c>
    </row>
    <row r="75" spans="1:13">
      <c r="A75" s="18"/>
      <c r="B75" s="12"/>
      <c r="C75" s="24"/>
      <c r="D75" s="12"/>
      <c r="E75" s="12"/>
      <c r="F75" s="12"/>
      <c r="G75" s="32"/>
      <c r="H75" s="12"/>
      <c r="I75" s="24"/>
      <c r="J75" s="12"/>
      <c r="K75" s="12"/>
      <c r="L75" s="12"/>
      <c r="M75" s="32"/>
    </row>
    <row r="76" spans="1:13">
      <c r="A76" s="19" t="s">
        <v>57</v>
      </c>
      <c r="B76" s="12"/>
      <c r="C76" s="24"/>
      <c r="D76" s="12"/>
      <c r="E76" s="12"/>
      <c r="F76" s="12"/>
      <c r="G76" s="32"/>
      <c r="H76" s="12"/>
      <c r="I76" s="24"/>
      <c r="J76" s="12"/>
      <c r="K76" s="12"/>
      <c r="L76" s="12"/>
      <c r="M76" s="32"/>
    </row>
    <row r="77" spans="1:13">
      <c r="A77" s="20" t="s">
        <v>40</v>
      </c>
      <c r="B77" s="12"/>
      <c r="C77" s="25">
        <v>12991224</v>
      </c>
      <c r="D77" s="14">
        <v>141811725</v>
      </c>
      <c r="E77" s="14"/>
      <c r="F77" s="14">
        <v>600000</v>
      </c>
      <c r="G77" s="33">
        <v>185493007</v>
      </c>
      <c r="H77" s="12"/>
      <c r="I77" s="25">
        <v>14077918</v>
      </c>
      <c r="J77" s="14">
        <v>95273717</v>
      </c>
      <c r="K77" s="14">
        <v>109351635</v>
      </c>
      <c r="L77" s="14">
        <v>76141372</v>
      </c>
      <c r="M77" s="33">
        <v>185493007</v>
      </c>
    </row>
    <row r="78" spans="1:13">
      <c r="A78" s="20" t="s">
        <v>41</v>
      </c>
      <c r="B78" s="12"/>
      <c r="C78" s="25">
        <v>12138576</v>
      </c>
      <c r="D78" s="14">
        <v>140723366</v>
      </c>
      <c r="E78" s="14">
        <v>0</v>
      </c>
      <c r="F78" s="14">
        <v>600000</v>
      </c>
      <c r="G78" s="33">
        <v>181430056</v>
      </c>
      <c r="H78" s="12"/>
      <c r="I78" s="25">
        <v>45653200</v>
      </c>
      <c r="J78" s="14">
        <v>55298344</v>
      </c>
      <c r="K78" s="14">
        <v>100951544</v>
      </c>
      <c r="L78" s="14">
        <v>80478512</v>
      </c>
      <c r="M78" s="33">
        <v>181430056</v>
      </c>
    </row>
    <row r="79" spans="1:13">
      <c r="A79" s="20" t="s">
        <v>42</v>
      </c>
      <c r="B79" s="12"/>
      <c r="C79" s="25">
        <v>11959771</v>
      </c>
      <c r="D79" s="14">
        <v>137854331</v>
      </c>
      <c r="E79" s="14">
        <v>0</v>
      </c>
      <c r="F79" s="14">
        <v>600000</v>
      </c>
      <c r="G79" s="33">
        <v>183251254</v>
      </c>
      <c r="H79" s="12"/>
      <c r="I79" s="25">
        <v>46293706</v>
      </c>
      <c r="J79" s="14">
        <v>45506684</v>
      </c>
      <c r="K79" s="14">
        <v>91800390</v>
      </c>
      <c r="L79" s="14">
        <v>91450862</v>
      </c>
      <c r="M79" s="33">
        <v>183251252</v>
      </c>
    </row>
    <row r="80" spans="1:13">
      <c r="A80" s="20" t="s">
        <v>43</v>
      </c>
      <c r="B80" s="12"/>
      <c r="C80" s="25">
        <v>9759826</v>
      </c>
      <c r="D80" s="14">
        <v>138710643</v>
      </c>
      <c r="E80" s="14">
        <v>0</v>
      </c>
      <c r="F80" s="14">
        <v>600000</v>
      </c>
      <c r="G80" s="33">
        <v>186659176</v>
      </c>
      <c r="H80" s="12"/>
      <c r="I80" s="25">
        <v>21918651</v>
      </c>
      <c r="J80" s="14">
        <v>55663430</v>
      </c>
      <c r="K80" s="14">
        <v>77582081</v>
      </c>
      <c r="L80" s="14">
        <v>109077095</v>
      </c>
      <c r="M80" s="33">
        <v>186659176</v>
      </c>
    </row>
    <row r="81" spans="1:13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34" t="str">
        <f>SUM(G77:G80)</f>
        <v>0</v>
      </c>
      <c r="H81" s="12"/>
      <c r="I81" s="26" t="str">
        <f>SUM(I77:I80)</f>
        <v>0</v>
      </c>
      <c r="J81" s="15" t="str">
        <f>SUM(J77:J80)</f>
        <v>0</v>
      </c>
      <c r="K81" s="15" t="str">
        <f>SUM(K77:K80)</f>
        <v>0</v>
      </c>
      <c r="L81" s="15" t="str">
        <f>SUM(L77:L80)</f>
        <v>0</v>
      </c>
      <c r="M81" s="34" t="str">
        <f>SUM(M77:M80)</f>
        <v>0</v>
      </c>
    </row>
    <row r="82" spans="1:13">
      <c r="A82" s="18"/>
      <c r="B82" s="12"/>
      <c r="C82" s="24"/>
      <c r="D82" s="12"/>
      <c r="E82" s="12"/>
      <c r="F82" s="12"/>
      <c r="G82" s="32"/>
      <c r="H82" s="12"/>
      <c r="I82" s="24"/>
      <c r="J82" s="12"/>
      <c r="K82" s="12"/>
      <c r="L82" s="12"/>
      <c r="M82" s="32"/>
    </row>
    <row r="83" spans="1:13">
      <c r="A83" s="19" t="s">
        <v>58</v>
      </c>
      <c r="B83" s="12"/>
      <c r="C83" s="24"/>
      <c r="D83" s="12"/>
      <c r="E83" s="12"/>
      <c r="F83" s="12"/>
      <c r="G83" s="32"/>
      <c r="H83" s="12"/>
      <c r="I83" s="24"/>
      <c r="J83" s="12"/>
      <c r="K83" s="12"/>
      <c r="L83" s="12"/>
      <c r="M83" s="32"/>
    </row>
    <row r="84" spans="1:13">
      <c r="A84" s="20" t="s">
        <v>40</v>
      </c>
      <c r="B84" s="12"/>
      <c r="C84" s="25">
        <v>7776129.43</v>
      </c>
      <c r="D84" s="14">
        <v>126035617.87</v>
      </c>
      <c r="E84" s="14"/>
      <c r="F84" s="14">
        <v>326427.53</v>
      </c>
      <c r="G84" s="33">
        <v>186906382.87</v>
      </c>
      <c r="H84" s="12"/>
      <c r="I84" s="25">
        <v>-218182908.86</v>
      </c>
      <c r="J84" s="14"/>
      <c r="K84" s="14">
        <v>-218182908.86</v>
      </c>
      <c r="L84" s="14">
        <v>405089291.73</v>
      </c>
      <c r="M84" s="33">
        <v>186906382.87</v>
      </c>
    </row>
    <row r="85" spans="1:13">
      <c r="A85" s="20" t="s">
        <v>41</v>
      </c>
      <c r="B85" s="12"/>
      <c r="C85" s="25">
        <v>8066798.37</v>
      </c>
      <c r="D85" s="14">
        <v>125458358.67</v>
      </c>
      <c r="E85" s="14"/>
      <c r="F85" s="14">
        <v>278046.23</v>
      </c>
      <c r="G85" s="33">
        <v>179423973.13</v>
      </c>
      <c r="H85" s="12"/>
      <c r="I85" s="25">
        <v>-231267791.05</v>
      </c>
      <c r="J85" s="14"/>
      <c r="K85" s="14">
        <v>-231267791.05</v>
      </c>
      <c r="L85" s="14">
        <v>410691764.18</v>
      </c>
      <c r="M85" s="33">
        <v>179423973.13</v>
      </c>
    </row>
    <row r="86" spans="1:13">
      <c r="A86" s="20" t="s">
        <v>42</v>
      </c>
      <c r="B86" s="12"/>
      <c r="C86" s="25">
        <v>11211378.52</v>
      </c>
      <c r="D86" s="14">
        <v>124272467.68</v>
      </c>
      <c r="E86" s="14"/>
      <c r="F86" s="14">
        <v>388910.8</v>
      </c>
      <c r="G86" s="33">
        <v>152898796.08</v>
      </c>
      <c r="H86" s="12"/>
      <c r="I86" s="25">
        <v>-269961646.73</v>
      </c>
      <c r="J86" s="14"/>
      <c r="K86" s="14">
        <v>-269961646.73</v>
      </c>
      <c r="L86" s="14">
        <v>422860442.81</v>
      </c>
      <c r="M86" s="33">
        <v>152898796.08</v>
      </c>
    </row>
    <row r="87" spans="1:13">
      <c r="A87" s="20" t="s">
        <v>43</v>
      </c>
      <c r="B87" s="12"/>
      <c r="C87" s="25">
        <v>8201921.64</v>
      </c>
      <c r="D87" s="14">
        <v>122242145.61</v>
      </c>
      <c r="E87" s="14"/>
      <c r="F87" s="14">
        <v>314454.79</v>
      </c>
      <c r="G87" s="33">
        <v>165481918.67</v>
      </c>
      <c r="H87" s="12"/>
      <c r="I87" s="25">
        <v>-269075531.74</v>
      </c>
      <c r="J87" s="14"/>
      <c r="K87" s="14">
        <v>-269075531.74</v>
      </c>
      <c r="L87" s="14">
        <v>434557450.41</v>
      </c>
      <c r="M87" s="33">
        <v>165481918.67</v>
      </c>
    </row>
    <row r="88" spans="1:13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34" t="str">
        <f>SUM(G84:G87)</f>
        <v>0</v>
      </c>
      <c r="H88" s="12"/>
      <c r="I88" s="26" t="str">
        <f>SUM(I84:I87)</f>
        <v>0</v>
      </c>
      <c r="J88" s="15" t="str">
        <f>SUM(J84:J87)</f>
        <v>0</v>
      </c>
      <c r="K88" s="15" t="str">
        <f>SUM(K84:K87)</f>
        <v>0</v>
      </c>
      <c r="L88" s="15" t="str">
        <f>SUM(L84:L87)</f>
        <v>0</v>
      </c>
      <c r="M88" s="34" t="str">
        <f>SUM(M84:M87)</f>
        <v>0</v>
      </c>
    </row>
    <row r="89" spans="1:13">
      <c r="A89" s="18"/>
      <c r="B89" s="12"/>
      <c r="C89" s="24"/>
      <c r="D89" s="12"/>
      <c r="E89" s="12"/>
      <c r="F89" s="12"/>
      <c r="G89" s="32"/>
      <c r="H89" s="12"/>
      <c r="I89" s="24"/>
      <c r="J89" s="12"/>
      <c r="K89" s="12"/>
      <c r="L89" s="12"/>
      <c r="M89" s="32"/>
    </row>
    <row r="90" spans="1:13">
      <c r="A90" s="19" t="s">
        <v>59</v>
      </c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20" t="s">
        <v>40</v>
      </c>
      <c r="B91" s="12"/>
      <c r="C91" s="25">
        <v>7847695</v>
      </c>
      <c r="D91" s="14">
        <v>21749840</v>
      </c>
      <c r="E91" s="14">
        <v>0</v>
      </c>
      <c r="F91" s="14">
        <v>9177276</v>
      </c>
      <c r="G91" s="33">
        <v>42279686</v>
      </c>
      <c r="H91" s="12"/>
      <c r="I91" s="25">
        <v>24827933</v>
      </c>
      <c r="J91" s="14">
        <v>229006512</v>
      </c>
      <c r="K91" s="14">
        <v>253834445</v>
      </c>
      <c r="L91" s="14">
        <v>-211554760</v>
      </c>
      <c r="M91" s="33">
        <v>42279685</v>
      </c>
    </row>
    <row r="92" spans="1:13">
      <c r="A92" s="20" t="s">
        <v>41</v>
      </c>
      <c r="B92" s="12"/>
      <c r="C92" s="25">
        <v>-6030453</v>
      </c>
      <c r="D92" s="14">
        <v>24565516</v>
      </c>
      <c r="E92" s="14">
        <v>0</v>
      </c>
      <c r="F92" s="14">
        <v>9330183</v>
      </c>
      <c r="G92" s="33">
        <v>30547837</v>
      </c>
      <c r="H92" s="12"/>
      <c r="I92" s="25">
        <v>9598687</v>
      </c>
      <c r="J92" s="14">
        <v>232138313</v>
      </c>
      <c r="K92" s="14">
        <v>241737000</v>
      </c>
      <c r="L92" s="14">
        <v>-211189162</v>
      </c>
      <c r="M92" s="33">
        <v>30547838</v>
      </c>
    </row>
    <row r="93" spans="1:13">
      <c r="A93" s="20" t="s">
        <v>42</v>
      </c>
      <c r="B93" s="12"/>
      <c r="C93" s="25">
        <v>-16626963</v>
      </c>
      <c r="D93" s="14">
        <v>25110231</v>
      </c>
      <c r="E93" s="14">
        <v>0</v>
      </c>
      <c r="F93" s="14">
        <v>9540985</v>
      </c>
      <c r="G93" s="33">
        <v>21125638</v>
      </c>
      <c r="H93" s="12"/>
      <c r="I93" s="25">
        <v>4762851</v>
      </c>
      <c r="J93" s="14">
        <v>229276163</v>
      </c>
      <c r="K93" s="14">
        <v>234039014</v>
      </c>
      <c r="L93" s="14">
        <v>-212913375</v>
      </c>
      <c r="M93" s="33">
        <v>21125639</v>
      </c>
    </row>
    <row r="94" spans="1:13">
      <c r="A94" s="20" t="s">
        <v>43</v>
      </c>
      <c r="B94" s="12"/>
      <c r="C94" s="25">
        <v>-15918410</v>
      </c>
      <c r="D94" s="14">
        <v>25414739</v>
      </c>
      <c r="E94" s="14">
        <v>0</v>
      </c>
      <c r="F94" s="14">
        <v>9694118</v>
      </c>
      <c r="G94" s="33">
        <v>22621702</v>
      </c>
      <c r="H94" s="12"/>
      <c r="I94" s="25">
        <v>4410485</v>
      </c>
      <c r="J94" s="14">
        <v>232430295</v>
      </c>
      <c r="K94" s="14">
        <v>236840780</v>
      </c>
      <c r="L94" s="14">
        <v>-214219078</v>
      </c>
      <c r="M94" s="33">
        <v>22621702</v>
      </c>
    </row>
    <row r="95" spans="1:13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34" t="str">
        <f>SUM(G91:G94)</f>
        <v>0</v>
      </c>
      <c r="H95" s="12"/>
      <c r="I95" s="26" t="str">
        <f>SUM(I91:I94)</f>
        <v>0</v>
      </c>
      <c r="J95" s="15" t="str">
        <f>SUM(J91:J94)</f>
        <v>0</v>
      </c>
      <c r="K95" s="15" t="str">
        <f>SUM(K91:K94)</f>
        <v>0</v>
      </c>
      <c r="L95" s="15" t="str">
        <f>SUM(L91:L94)</f>
        <v>0</v>
      </c>
      <c r="M95" s="34" t="str">
        <f>SUM(M91:M94)</f>
        <v>0</v>
      </c>
    </row>
    <row r="96" spans="1:13">
      <c r="A96" s="18"/>
      <c r="B96" s="12"/>
      <c r="C96" s="24"/>
      <c r="D96" s="12"/>
      <c r="E96" s="12"/>
      <c r="F96" s="12"/>
      <c r="G96" s="32"/>
      <c r="H96" s="12"/>
      <c r="I96" s="24"/>
      <c r="J96" s="12"/>
      <c r="K96" s="12"/>
      <c r="L96" s="12"/>
      <c r="M96" s="32"/>
    </row>
    <row r="97" spans="1:13">
      <c r="A97" s="19" t="s">
        <v>60</v>
      </c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20" t="s">
        <v>40</v>
      </c>
      <c r="B98" s="12"/>
      <c r="C98" s="25">
        <v>2699537</v>
      </c>
      <c r="D98" s="14">
        <v>150107294</v>
      </c>
      <c r="E98" s="14">
        <v>0</v>
      </c>
      <c r="F98" s="14">
        <v>7970734</v>
      </c>
      <c r="G98" s="33">
        <v>188825875</v>
      </c>
      <c r="H98" s="12"/>
      <c r="I98" s="25">
        <v>37781412</v>
      </c>
      <c r="J98" s="14">
        <v>205154348</v>
      </c>
      <c r="K98" s="14">
        <v>242935760</v>
      </c>
      <c r="L98" s="14">
        <v>-54109886</v>
      </c>
      <c r="M98" s="33">
        <v>188825874</v>
      </c>
    </row>
    <row r="99" spans="1:13">
      <c r="A99" s="20" t="s">
        <v>41</v>
      </c>
      <c r="B99" s="12"/>
      <c r="C99" s="25">
        <v>16995786</v>
      </c>
      <c r="D99" s="14">
        <v>148242402</v>
      </c>
      <c r="E99" s="14">
        <v>0</v>
      </c>
      <c r="F99" s="14">
        <v>7815988</v>
      </c>
      <c r="G99" s="33">
        <v>199432053</v>
      </c>
      <c r="H99" s="12"/>
      <c r="I99" s="25">
        <v>48325828</v>
      </c>
      <c r="J99" s="14">
        <v>205440481</v>
      </c>
      <c r="K99" s="14">
        <v>253766309</v>
      </c>
      <c r="L99" s="14">
        <v>-54334257</v>
      </c>
      <c r="M99" s="33">
        <v>199432052</v>
      </c>
    </row>
    <row r="100" spans="1:13">
      <c r="A100" s="20" t="s">
        <v>42</v>
      </c>
      <c r="B100" s="12"/>
      <c r="C100" s="25">
        <v>-6279289</v>
      </c>
      <c r="D100" s="14">
        <v>147018582</v>
      </c>
      <c r="E100" s="14">
        <v>0</v>
      </c>
      <c r="F100" s="14">
        <v>8997846</v>
      </c>
      <c r="G100" s="33">
        <v>178171912</v>
      </c>
      <c r="H100" s="12"/>
      <c r="I100" s="25">
        <v>35902543</v>
      </c>
      <c r="J100" s="14">
        <v>202261663</v>
      </c>
      <c r="K100" s="14">
        <v>238164206</v>
      </c>
      <c r="L100" s="14">
        <v>-59992295</v>
      </c>
      <c r="M100" s="33">
        <v>178171911</v>
      </c>
    </row>
    <row r="101" spans="1:13">
      <c r="A101" s="20" t="s">
        <v>43</v>
      </c>
      <c r="B101" s="12"/>
      <c r="C101" s="25">
        <v>-12766331</v>
      </c>
      <c r="D101" s="14">
        <v>144743912</v>
      </c>
      <c r="E101" s="14">
        <v>0</v>
      </c>
      <c r="F101" s="14">
        <v>8904056</v>
      </c>
      <c r="G101" s="33">
        <v>174840129</v>
      </c>
      <c r="H101" s="12"/>
      <c r="I101" s="25">
        <v>35654586</v>
      </c>
      <c r="J101" s="14">
        <v>201136360</v>
      </c>
      <c r="K101" s="14">
        <v>236790946</v>
      </c>
      <c r="L101" s="14">
        <v>-61950819</v>
      </c>
      <c r="M101" s="33">
        <v>174840127</v>
      </c>
    </row>
    <row r="102" spans="1:13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34" t="str">
        <f>SUM(G98:G101)</f>
        <v>0</v>
      </c>
      <c r="H102" s="12"/>
      <c r="I102" s="26" t="str">
        <f>SUM(I98:I101)</f>
        <v>0</v>
      </c>
      <c r="J102" s="15" t="str">
        <f>SUM(J98:J101)</f>
        <v>0</v>
      </c>
      <c r="K102" s="15" t="str">
        <f>SUM(K98:K101)</f>
        <v>0</v>
      </c>
      <c r="L102" s="15" t="str">
        <f>SUM(L98:L101)</f>
        <v>0</v>
      </c>
      <c r="M102" s="34" t="str">
        <f>SUM(M98:M101)</f>
        <v>0</v>
      </c>
    </row>
    <row r="103" spans="1:13">
      <c r="A103" s="18"/>
      <c r="B103" s="12"/>
      <c r="C103" s="24"/>
      <c r="D103" s="12"/>
      <c r="E103" s="12"/>
      <c r="F103" s="12"/>
      <c r="G103" s="32"/>
      <c r="H103" s="12"/>
      <c r="I103" s="24"/>
      <c r="J103" s="12"/>
      <c r="K103" s="12"/>
      <c r="L103" s="12"/>
      <c r="M103" s="32"/>
    </row>
    <row r="104" spans="1:13">
      <c r="A104" s="19" t="s">
        <v>61</v>
      </c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20" t="s">
        <v>40</v>
      </c>
      <c r="B105" s="12"/>
      <c r="C105" s="25">
        <v>39223402</v>
      </c>
      <c r="D105" s="14">
        <v>260488147</v>
      </c>
      <c r="E105" s="14">
        <v>0</v>
      </c>
      <c r="F105" s="14">
        <v>27701320</v>
      </c>
      <c r="G105" s="33">
        <v>410861110</v>
      </c>
      <c r="H105" s="12"/>
      <c r="I105" s="25">
        <v>11123969</v>
      </c>
      <c r="J105" s="14">
        <v>120071876</v>
      </c>
      <c r="K105" s="14">
        <v>131195845</v>
      </c>
      <c r="L105" s="14">
        <v>279665264</v>
      </c>
      <c r="M105" s="33">
        <v>410861109</v>
      </c>
    </row>
    <row r="106" spans="1:13">
      <c r="A106" s="20" t="s">
        <v>41</v>
      </c>
      <c r="B106" s="12"/>
      <c r="C106" s="25">
        <v>114396063</v>
      </c>
      <c r="D106" s="14">
        <v>259870152</v>
      </c>
      <c r="E106" s="14">
        <v>0</v>
      </c>
      <c r="F106" s="14">
        <v>26755864</v>
      </c>
      <c r="G106" s="33">
        <v>479408043</v>
      </c>
      <c r="H106" s="12"/>
      <c r="I106" s="25">
        <v>83301594</v>
      </c>
      <c r="J106" s="14">
        <v>117028354</v>
      </c>
      <c r="K106" s="14">
        <v>200329948</v>
      </c>
      <c r="L106" s="14">
        <v>279078094</v>
      </c>
      <c r="M106" s="33">
        <v>479408042</v>
      </c>
    </row>
    <row r="107" spans="1:13">
      <c r="A107" s="20" t="s">
        <v>42</v>
      </c>
      <c r="B107" s="12"/>
      <c r="C107" s="25">
        <v>176152038</v>
      </c>
      <c r="D107" s="14">
        <v>253471050</v>
      </c>
      <c r="E107" s="14">
        <v>0</v>
      </c>
      <c r="F107" s="14">
        <v>26858339</v>
      </c>
      <c r="G107" s="33">
        <v>543207882</v>
      </c>
      <c r="H107" s="12"/>
      <c r="I107" s="25">
        <v>150182455</v>
      </c>
      <c r="J107" s="14">
        <v>114093482</v>
      </c>
      <c r="K107" s="14">
        <v>264275937</v>
      </c>
      <c r="L107" s="14">
        <v>278931945</v>
      </c>
      <c r="M107" s="33">
        <v>543207882</v>
      </c>
    </row>
    <row r="108" spans="1:13">
      <c r="A108" s="20" t="s">
        <v>43</v>
      </c>
      <c r="B108" s="12"/>
      <c r="C108" s="25">
        <v>131332098</v>
      </c>
      <c r="D108" s="14">
        <v>246991929</v>
      </c>
      <c r="E108" s="14">
        <v>0</v>
      </c>
      <c r="F108" s="14">
        <v>25972068</v>
      </c>
      <c r="G108" s="33">
        <v>492482011</v>
      </c>
      <c r="H108" s="12"/>
      <c r="I108" s="25">
        <v>100920596</v>
      </c>
      <c r="J108" s="14">
        <v>112151362</v>
      </c>
      <c r="K108" s="14">
        <v>213071958</v>
      </c>
      <c r="L108" s="14">
        <v>279410053</v>
      </c>
      <c r="M108" s="33">
        <v>492482011</v>
      </c>
    </row>
    <row r="109" spans="1:13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34" t="str">
        <f>SUM(G105:G108)</f>
        <v>0</v>
      </c>
      <c r="H109" s="12"/>
      <c r="I109" s="26" t="str">
        <f>SUM(I105:I108)</f>
        <v>0</v>
      </c>
      <c r="J109" s="15" t="str">
        <f>SUM(J105:J108)</f>
        <v>0</v>
      </c>
      <c r="K109" s="15" t="str">
        <f>SUM(K105:K108)</f>
        <v>0</v>
      </c>
      <c r="L109" s="15" t="str">
        <f>SUM(L105:L108)</f>
        <v>0</v>
      </c>
      <c r="M109" s="34" t="str">
        <f>SUM(M105:M108)</f>
        <v>0</v>
      </c>
    </row>
    <row r="110" spans="1:13">
      <c r="A110" s="18"/>
      <c r="B110" s="12"/>
      <c r="C110" s="24"/>
      <c r="D110" s="12"/>
      <c r="E110" s="12"/>
      <c r="F110" s="12"/>
      <c r="G110" s="32"/>
      <c r="H110" s="12"/>
      <c r="I110" s="24"/>
      <c r="J110" s="12"/>
      <c r="K110" s="12"/>
      <c r="L110" s="12"/>
      <c r="M110" s="32"/>
    </row>
    <row r="111" spans="1:13">
      <c r="A111" s="19" t="s">
        <v>62</v>
      </c>
      <c r="B111" s="12"/>
      <c r="C111" s="24"/>
      <c r="D111" s="12"/>
      <c r="E111" s="12"/>
      <c r="F111" s="12"/>
      <c r="G111" s="32"/>
      <c r="H111" s="12"/>
      <c r="I111" s="24"/>
      <c r="J111" s="12"/>
      <c r="K111" s="12"/>
      <c r="L111" s="12"/>
      <c r="M111" s="32"/>
    </row>
    <row r="112" spans="1:13">
      <c r="A112" s="20" t="s">
        <v>40</v>
      </c>
      <c r="B112" s="12"/>
      <c r="C112" s="25">
        <v>11107473.71</v>
      </c>
      <c r="D112" s="14">
        <v>130108764.91</v>
      </c>
      <c r="E112" s="14">
        <v>2906967.26</v>
      </c>
      <c r="F112" s="14">
        <v>1596559.08</v>
      </c>
      <c r="G112" s="33">
        <v>214169740.36</v>
      </c>
      <c r="H112" s="12"/>
      <c r="I112" s="25">
        <v>-580229610.66</v>
      </c>
      <c r="J112" s="14"/>
      <c r="K112" s="14">
        <v>-580229610.66</v>
      </c>
      <c r="L112" s="14">
        <v>794399351.02</v>
      </c>
      <c r="M112" s="33">
        <v>214169740.36</v>
      </c>
    </row>
    <row r="113" spans="1:13">
      <c r="A113" s="20" t="s">
        <v>41</v>
      </c>
      <c r="B113" s="12"/>
      <c r="C113" s="25">
        <v>9705793.01</v>
      </c>
      <c r="D113" s="14">
        <v>124910065.96</v>
      </c>
      <c r="E113" s="14">
        <v>2906967.26</v>
      </c>
      <c r="F113" s="14">
        <v>1433004.65</v>
      </c>
      <c r="G113" s="33">
        <v>200623845.14</v>
      </c>
      <c r="H113" s="12"/>
      <c r="I113" s="25">
        <v>-608856354.93</v>
      </c>
      <c r="J113" s="14"/>
      <c r="K113" s="14">
        <v>-608856354.93</v>
      </c>
      <c r="L113" s="14">
        <v>809480200.07</v>
      </c>
      <c r="M113" s="33">
        <v>200623845.14</v>
      </c>
    </row>
    <row r="114" spans="1:13">
      <c r="A114" s="20" t="s">
        <v>42</v>
      </c>
      <c r="B114" s="12"/>
      <c r="C114" s="25">
        <v>12868186.43</v>
      </c>
      <c r="D114" s="14">
        <v>123380223.61</v>
      </c>
      <c r="E114" s="14">
        <v>2906967.26</v>
      </c>
      <c r="F114" s="14">
        <v>1470430.78</v>
      </c>
      <c r="G114" s="33">
        <v>171142754.67</v>
      </c>
      <c r="H114" s="12"/>
      <c r="I114" s="25">
        <v>-654378494.03</v>
      </c>
      <c r="J114" s="14"/>
      <c r="K114" s="14">
        <v>-654378494.03</v>
      </c>
      <c r="L114" s="14">
        <v>825521248.7</v>
      </c>
      <c r="M114" s="33">
        <v>171142754.67</v>
      </c>
    </row>
    <row r="115" spans="1:13">
      <c r="A115" s="20" t="s">
        <v>43</v>
      </c>
      <c r="B115" s="12"/>
      <c r="C115" s="25">
        <v>10383519.91</v>
      </c>
      <c r="D115" s="14">
        <v>121024579.49</v>
      </c>
      <c r="E115" s="14">
        <v>2906967.26</v>
      </c>
      <c r="F115" s="14">
        <v>1295724.19</v>
      </c>
      <c r="G115" s="33">
        <v>185431771.24</v>
      </c>
      <c r="H115" s="12"/>
      <c r="I115" s="25">
        <v>-650283699.89</v>
      </c>
      <c r="J115" s="14"/>
      <c r="K115" s="14">
        <v>-650283699.89</v>
      </c>
      <c r="L115" s="14">
        <v>835715471.13</v>
      </c>
      <c r="M115" s="33">
        <v>185431771.24</v>
      </c>
    </row>
    <row r="116" spans="1:13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34" t="str">
        <f>SUM(G112:G115)</f>
        <v>0</v>
      </c>
      <c r="H116" s="12"/>
      <c r="I116" s="26" t="str">
        <f>SUM(I112:I115)</f>
        <v>0</v>
      </c>
      <c r="J116" s="15" t="str">
        <f>SUM(J112:J115)</f>
        <v>0</v>
      </c>
      <c r="K116" s="15" t="str">
        <f>SUM(K112:K115)</f>
        <v>0</v>
      </c>
      <c r="L116" s="15" t="str">
        <f>SUM(L112:L115)</f>
        <v>0</v>
      </c>
      <c r="M116" s="34" t="str">
        <f>SUM(M112:M115)</f>
        <v>0</v>
      </c>
    </row>
    <row r="117" spans="1:13">
      <c r="A117" s="18"/>
      <c r="B117" s="12"/>
      <c r="C117" s="24"/>
      <c r="D117" s="12"/>
      <c r="E117" s="12"/>
      <c r="F117" s="12"/>
      <c r="G117" s="32"/>
      <c r="H117" s="12"/>
      <c r="I117" s="24"/>
      <c r="J117" s="12"/>
      <c r="K117" s="12"/>
      <c r="L117" s="12"/>
      <c r="M117" s="32"/>
    </row>
    <row r="118" spans="1:13">
      <c r="A118" s="19" t="s">
        <v>63</v>
      </c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20" t="s">
        <v>40</v>
      </c>
      <c r="B119" s="12"/>
      <c r="C119" s="25">
        <v>26292180</v>
      </c>
      <c r="D119" s="14">
        <v>295482439</v>
      </c>
      <c r="E119" s="14">
        <v>2675515</v>
      </c>
      <c r="F119" s="14">
        <v>78533076</v>
      </c>
      <c r="G119" s="33">
        <v>504777789</v>
      </c>
      <c r="H119" s="12"/>
      <c r="I119" s="25">
        <v>51780534</v>
      </c>
      <c r="J119" s="14">
        <v>280706734</v>
      </c>
      <c r="K119" s="14">
        <v>332487268</v>
      </c>
      <c r="L119" s="14">
        <v>172290521</v>
      </c>
      <c r="M119" s="33">
        <v>504777789</v>
      </c>
    </row>
    <row r="120" spans="1:13">
      <c r="A120" s="20" t="s">
        <v>41</v>
      </c>
      <c r="B120" s="12"/>
      <c r="C120" s="25">
        <v>23048665</v>
      </c>
      <c r="D120" s="14">
        <v>294053918</v>
      </c>
      <c r="E120" s="14">
        <v>2675515</v>
      </c>
      <c r="F120" s="14">
        <v>77935806</v>
      </c>
      <c r="G120" s="33">
        <v>488456289</v>
      </c>
      <c r="H120" s="12"/>
      <c r="I120" s="25">
        <v>117786134</v>
      </c>
      <c r="J120" s="14">
        <v>198080646</v>
      </c>
      <c r="K120" s="14">
        <v>315866780</v>
      </c>
      <c r="L120" s="14">
        <v>172589509</v>
      </c>
      <c r="M120" s="33">
        <v>488456289</v>
      </c>
    </row>
    <row r="121" spans="1:13">
      <c r="A121" s="20" t="s">
        <v>42</v>
      </c>
      <c r="B121" s="12"/>
      <c r="C121" s="25">
        <v>19464831</v>
      </c>
      <c r="D121" s="14">
        <v>294675610</v>
      </c>
      <c r="E121" s="14">
        <v>2675515</v>
      </c>
      <c r="F121" s="14">
        <v>78980372</v>
      </c>
      <c r="G121" s="33">
        <v>480376465</v>
      </c>
      <c r="H121" s="12"/>
      <c r="I121" s="25">
        <v>120886553</v>
      </c>
      <c r="J121" s="14">
        <v>187636501</v>
      </c>
      <c r="K121" s="14">
        <v>308523054</v>
      </c>
      <c r="L121" s="14">
        <v>171853411</v>
      </c>
      <c r="M121" s="33">
        <v>480376465</v>
      </c>
    </row>
    <row r="122" spans="1:13">
      <c r="A122" s="20" t="s">
        <v>43</v>
      </c>
      <c r="B122" s="12"/>
      <c r="C122" s="25">
        <v>19447415</v>
      </c>
      <c r="D122" s="14">
        <v>305692628</v>
      </c>
      <c r="E122" s="14">
        <v>2675515</v>
      </c>
      <c r="F122" s="14">
        <v>78228492</v>
      </c>
      <c r="G122" s="33">
        <v>494653213</v>
      </c>
      <c r="H122" s="12"/>
      <c r="I122" s="25">
        <v>66265730</v>
      </c>
      <c r="J122" s="14">
        <v>217721813</v>
      </c>
      <c r="K122" s="14">
        <v>283987543</v>
      </c>
      <c r="L122" s="14">
        <v>210665670</v>
      </c>
      <c r="M122" s="33">
        <v>494653213</v>
      </c>
    </row>
    <row r="123" spans="1:13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34" t="str">
        <f>SUM(G119:G122)</f>
        <v>0</v>
      </c>
      <c r="H123" s="12"/>
      <c r="I123" s="26" t="str">
        <f>SUM(I119:I122)</f>
        <v>0</v>
      </c>
      <c r="J123" s="15" t="str">
        <f>SUM(J119:J122)</f>
        <v>0</v>
      </c>
      <c r="K123" s="15" t="str">
        <f>SUM(K119:K122)</f>
        <v>0</v>
      </c>
      <c r="L123" s="15" t="str">
        <f>SUM(L119:L122)</f>
        <v>0</v>
      </c>
      <c r="M123" s="34" t="str">
        <f>SUM(M119:M122)</f>
        <v>0</v>
      </c>
    </row>
    <row r="124" spans="1:13">
      <c r="A124" s="18"/>
      <c r="B124" s="12"/>
      <c r="C124" s="24"/>
      <c r="D124" s="12"/>
      <c r="E124" s="12"/>
      <c r="F124" s="12"/>
      <c r="G124" s="32"/>
      <c r="H124" s="12"/>
      <c r="I124" s="24"/>
      <c r="J124" s="12"/>
      <c r="K124" s="12"/>
      <c r="L124" s="12"/>
      <c r="M124" s="32"/>
    </row>
    <row r="125" spans="1:13">
      <c r="A125" s="19" t="s">
        <v>64</v>
      </c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20" t="s">
        <v>40</v>
      </c>
      <c r="B126" s="12"/>
      <c r="C126" s="25">
        <v>258016816</v>
      </c>
      <c r="D126" s="14">
        <v>201449926</v>
      </c>
      <c r="E126" s="14"/>
      <c r="F126" s="14">
        <v>85156</v>
      </c>
      <c r="G126" s="33">
        <v>573408559</v>
      </c>
      <c r="H126" s="12"/>
      <c r="I126" s="25">
        <v>104297118</v>
      </c>
      <c r="J126" s="14">
        <v>819257548</v>
      </c>
      <c r="K126" s="14">
        <v>923554666</v>
      </c>
      <c r="L126" s="14">
        <v>-350146107</v>
      </c>
      <c r="M126" s="33">
        <v>573408559</v>
      </c>
    </row>
    <row r="127" spans="1:13">
      <c r="A127" s="20" t="s">
        <v>41</v>
      </c>
      <c r="B127" s="12"/>
      <c r="C127" s="25">
        <v>298035403</v>
      </c>
      <c r="D127" s="14">
        <v>203814557</v>
      </c>
      <c r="E127" s="14"/>
      <c r="F127" s="14">
        <v>85156</v>
      </c>
      <c r="G127" s="33">
        <v>618890381</v>
      </c>
      <c r="H127" s="12"/>
      <c r="I127" s="25">
        <v>138849534</v>
      </c>
      <c r="J127" s="14">
        <v>827129787</v>
      </c>
      <c r="K127" s="14">
        <v>965979321</v>
      </c>
      <c r="L127" s="14">
        <v>-347088940</v>
      </c>
      <c r="M127" s="33">
        <v>618890381</v>
      </c>
    </row>
    <row r="128" spans="1:13">
      <c r="A128" s="20" t="s">
        <v>42</v>
      </c>
      <c r="B128" s="12"/>
      <c r="C128" s="25">
        <v>254771578</v>
      </c>
      <c r="D128" s="14">
        <v>204218699</v>
      </c>
      <c r="E128" s="14"/>
      <c r="F128" s="14">
        <v>85156</v>
      </c>
      <c r="G128" s="33">
        <v>598664468</v>
      </c>
      <c r="H128" s="12"/>
      <c r="I128" s="25">
        <v>136530020</v>
      </c>
      <c r="J128" s="14">
        <v>863195747</v>
      </c>
      <c r="K128" s="14">
        <v>999725767</v>
      </c>
      <c r="L128" s="14">
        <v>-401061299</v>
      </c>
      <c r="M128" s="33">
        <v>598664468</v>
      </c>
    </row>
    <row r="129" spans="1:13">
      <c r="A129" s="20" t="s">
        <v>43</v>
      </c>
      <c r="B129" s="12"/>
      <c r="C129" s="25">
        <v>215496268</v>
      </c>
      <c r="D129" s="14">
        <v>203464190</v>
      </c>
      <c r="E129" s="14"/>
      <c r="F129" s="14">
        <v>85156</v>
      </c>
      <c r="G129" s="33">
        <v>615134905</v>
      </c>
      <c r="H129" s="12"/>
      <c r="I129" s="25">
        <v>132143396</v>
      </c>
      <c r="J129" s="14">
        <v>889595879</v>
      </c>
      <c r="K129" s="14">
        <v>1021739275</v>
      </c>
      <c r="L129" s="14">
        <v>-406604370</v>
      </c>
      <c r="M129" s="33">
        <v>615134905</v>
      </c>
    </row>
    <row r="130" spans="1:13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34" t="str">
        <f>SUM(G126:G129)</f>
        <v>0</v>
      </c>
      <c r="H130" s="12"/>
      <c r="I130" s="26" t="str">
        <f>SUM(I126:I129)</f>
        <v>0</v>
      </c>
      <c r="J130" s="15" t="str">
        <f>SUM(J126:J129)</f>
        <v>0</v>
      </c>
      <c r="K130" s="15" t="str">
        <f>SUM(K126:K129)</f>
        <v>0</v>
      </c>
      <c r="L130" s="15" t="str">
        <f>SUM(L126:L129)</f>
        <v>0</v>
      </c>
      <c r="M130" s="34" t="str">
        <f>SUM(M126:M129)</f>
        <v>0</v>
      </c>
    </row>
    <row r="131" spans="1:13">
      <c r="A131" s="18"/>
      <c r="B131" s="12"/>
      <c r="C131" s="24"/>
      <c r="D131" s="12"/>
      <c r="E131" s="12"/>
      <c r="F131" s="12"/>
      <c r="G131" s="32"/>
      <c r="H131" s="12"/>
      <c r="I131" s="24"/>
      <c r="J131" s="12"/>
      <c r="K131" s="12"/>
      <c r="L131" s="12"/>
      <c r="M131" s="32"/>
    </row>
    <row r="132" spans="1:13">
      <c r="A132" s="19" t="s">
        <v>65</v>
      </c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20" t="s">
        <v>40</v>
      </c>
      <c r="B133" s="12"/>
      <c r="C133" s="25">
        <v>16310127.4</v>
      </c>
      <c r="D133" s="14">
        <v>96540636.29</v>
      </c>
      <c r="E133" s="14">
        <v>2607117.71</v>
      </c>
      <c r="F133" s="14">
        <v>1478928.26</v>
      </c>
      <c r="G133" s="33">
        <v>153135049.7</v>
      </c>
      <c r="H133" s="12"/>
      <c r="I133" s="25">
        <v>-299750378.9</v>
      </c>
      <c r="J133" s="14">
        <v>15374500</v>
      </c>
      <c r="K133" s="14">
        <v>-284375878.9</v>
      </c>
      <c r="L133" s="14">
        <v>437510928.6</v>
      </c>
      <c r="M133" s="33">
        <v>153135049.7</v>
      </c>
    </row>
    <row r="134" spans="1:13">
      <c r="A134" s="20" t="s">
        <v>41</v>
      </c>
      <c r="B134" s="12"/>
      <c r="C134" s="25">
        <v>13945269.12</v>
      </c>
      <c r="D134" s="14">
        <v>99107022.22</v>
      </c>
      <c r="E134" s="14">
        <v>2607117.71</v>
      </c>
      <c r="F134" s="14">
        <v>1312765.02</v>
      </c>
      <c r="G134" s="33">
        <v>147143259.35</v>
      </c>
      <c r="H134" s="12"/>
      <c r="I134" s="25">
        <v>-304287471.92</v>
      </c>
      <c r="J134" s="14">
        <v>15374500</v>
      </c>
      <c r="K134" s="14">
        <v>-288912971.92</v>
      </c>
      <c r="L134" s="14">
        <v>436056231.27</v>
      </c>
      <c r="M134" s="33">
        <v>147143259.35</v>
      </c>
    </row>
    <row r="135" spans="1:13">
      <c r="A135" s="20" t="s">
        <v>42</v>
      </c>
      <c r="B135" s="12"/>
      <c r="C135" s="25">
        <v>15658152.94</v>
      </c>
      <c r="D135" s="14">
        <v>97792831.97</v>
      </c>
      <c r="E135" s="14">
        <v>2607117.71</v>
      </c>
      <c r="F135" s="14">
        <v>1307436.84</v>
      </c>
      <c r="G135" s="33">
        <v>109453202.35</v>
      </c>
      <c r="H135" s="12"/>
      <c r="I135" s="25">
        <v>-338579794.06</v>
      </c>
      <c r="J135" s="14">
        <v>15374500</v>
      </c>
      <c r="K135" s="14">
        <v>-323205294.06</v>
      </c>
      <c r="L135" s="14">
        <v>432658496.41</v>
      </c>
      <c r="M135" s="33">
        <v>109453202.35</v>
      </c>
    </row>
    <row r="136" spans="1:13">
      <c r="A136" s="20" t="s">
        <v>43</v>
      </c>
      <c r="B136" s="12"/>
      <c r="C136" s="25">
        <v>11005096.92</v>
      </c>
      <c r="D136" s="14">
        <v>97696926.07</v>
      </c>
      <c r="E136" s="14">
        <v>2607117.71</v>
      </c>
      <c r="F136" s="14">
        <v>1216271.84</v>
      </c>
      <c r="G136" s="33">
        <v>122201216.57</v>
      </c>
      <c r="H136" s="12"/>
      <c r="I136" s="25">
        <v>-316432273.82</v>
      </c>
      <c r="J136" s="14">
        <v>15374500</v>
      </c>
      <c r="K136" s="14">
        <v>-301057773.82</v>
      </c>
      <c r="L136" s="14">
        <v>423258990.39</v>
      </c>
      <c r="M136" s="33">
        <v>122201216.57</v>
      </c>
    </row>
    <row r="137" spans="1:13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34" t="str">
        <f>SUM(G133:G136)</f>
        <v>0</v>
      </c>
      <c r="H137" s="12"/>
      <c r="I137" s="26" t="str">
        <f>SUM(I133:I136)</f>
        <v>0</v>
      </c>
      <c r="J137" s="15" t="str">
        <f>SUM(J133:J136)</f>
        <v>0</v>
      </c>
      <c r="K137" s="15" t="str">
        <f>SUM(K133:K136)</f>
        <v>0</v>
      </c>
      <c r="L137" s="15" t="str">
        <f>SUM(L133:L136)</f>
        <v>0</v>
      </c>
      <c r="M137" s="34" t="str">
        <f>SUM(M133:M136)</f>
        <v>0</v>
      </c>
    </row>
    <row r="138" spans="1:13">
      <c r="A138" s="18"/>
      <c r="B138" s="12"/>
      <c r="C138" s="24"/>
      <c r="D138" s="12"/>
      <c r="E138" s="12"/>
      <c r="F138" s="12"/>
      <c r="G138" s="32"/>
      <c r="H138" s="12"/>
      <c r="I138" s="24"/>
      <c r="J138" s="12"/>
      <c r="K138" s="12"/>
      <c r="L138" s="12"/>
      <c r="M138" s="32"/>
    </row>
    <row r="139" spans="1:13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35" t="str">
        <f>G12+G19+G26+G33+G40+G47+G54+G61+G68+G74+G81+G88+G95+G102+G109+G116+G123+G130+G137</f>
        <v>0</v>
      </c>
      <c r="H139" s="13"/>
      <c r="I139" s="27" t="str">
        <f>I12+I19+I26+I33+I40+I47+I54+I61+I68+I74+I81+I88+I95+I102+I109+I116+I123+I130+I137</f>
        <v>0</v>
      </c>
      <c r="J139" s="16" t="str">
        <f>J12+J19+J26+J33+J40+J47+J54+J61+J68+J74+J81+J88+J95+J102+J109+J116+J123+J130+J137</f>
        <v>0</v>
      </c>
      <c r="K139" s="16" t="str">
        <f>K12+K19+K26+K33+K40+K47+K54+K61+K68+K74+K81+K88+K95+K102+K109+K116+K123+K130+K137</f>
        <v>0</v>
      </c>
      <c r="L139" s="16" t="str">
        <f>L12+L19+L26+L33+L40+L47+L54+L61+L68+L74+L81+L88+L95+L102+L109+L116+L123+L130+L137</f>
        <v>0</v>
      </c>
      <c r="M139" s="35" t="str">
        <f>M12+M19+M26+M33+M40+M47+M54+M61+M68+M74+M81+M88+M95+M102+M109+M116+M123+M130+M137</f>
        <v>0</v>
      </c>
    </row>
    <row r="140" spans="1:13">
      <c r="A140" s="18"/>
      <c r="B140" s="12"/>
      <c r="C140" s="24"/>
      <c r="D140" s="12"/>
      <c r="E140" s="12"/>
      <c r="F140" s="12"/>
      <c r="G140" s="32"/>
      <c r="H140" s="12"/>
      <c r="I140" s="24"/>
      <c r="J140" s="12"/>
      <c r="K140" s="12"/>
      <c r="L140" s="12"/>
      <c r="M140" s="32"/>
    </row>
    <row r="141" spans="1:13">
      <c r="A141" s="19" t="s">
        <v>67</v>
      </c>
      <c r="B141" s="12"/>
      <c r="C141" s="24"/>
      <c r="D141" s="12"/>
      <c r="E141" s="12"/>
      <c r="F141" s="12"/>
      <c r="G141" s="32"/>
      <c r="H141" s="12"/>
      <c r="I141" s="24"/>
      <c r="J141" s="12"/>
      <c r="K141" s="12"/>
      <c r="L141" s="12"/>
      <c r="M141" s="32"/>
    </row>
    <row r="142" spans="1:13">
      <c r="A142" s="20" t="s">
        <v>40</v>
      </c>
      <c r="B142" s="12"/>
      <c r="C142" s="25">
        <v>6146427</v>
      </c>
      <c r="D142" s="14">
        <v>20415132</v>
      </c>
      <c r="E142" s="14">
        <v>0</v>
      </c>
      <c r="F142" s="14">
        <v>168760</v>
      </c>
      <c r="G142" s="33">
        <v>35269586</v>
      </c>
      <c r="H142" s="12"/>
      <c r="I142" s="25">
        <v>4174394</v>
      </c>
      <c r="J142" s="14">
        <v>8322568</v>
      </c>
      <c r="K142" s="14">
        <v>12496962</v>
      </c>
      <c r="L142" s="14">
        <v>22772624</v>
      </c>
      <c r="M142" s="33">
        <v>35269586</v>
      </c>
    </row>
    <row r="143" spans="1:13">
      <c r="A143" s="20" t="s">
        <v>41</v>
      </c>
      <c r="B143" s="12"/>
      <c r="C143" s="25">
        <v>6700955</v>
      </c>
      <c r="D143" s="14">
        <v>19897025</v>
      </c>
      <c r="E143" s="14">
        <v>0</v>
      </c>
      <c r="F143" s="14">
        <v>271327</v>
      </c>
      <c r="G143" s="33">
        <v>34104835</v>
      </c>
      <c r="H143" s="12"/>
      <c r="I143" s="25">
        <v>4333125</v>
      </c>
      <c r="J143" s="14">
        <v>8413016</v>
      </c>
      <c r="K143" s="14">
        <v>12746141</v>
      </c>
      <c r="L143" s="14">
        <v>21358694</v>
      </c>
      <c r="M143" s="33">
        <v>34104835</v>
      </c>
    </row>
    <row r="144" spans="1:13">
      <c r="A144" s="20" t="s">
        <v>42</v>
      </c>
      <c r="B144" s="12"/>
      <c r="C144" s="25">
        <v>7833309</v>
      </c>
      <c r="D144" s="14">
        <v>19568315</v>
      </c>
      <c r="E144" s="14">
        <v>0</v>
      </c>
      <c r="F144" s="14">
        <v>302795</v>
      </c>
      <c r="G144" s="33">
        <v>34468988</v>
      </c>
      <c r="H144" s="12"/>
      <c r="I144" s="25">
        <v>4422324</v>
      </c>
      <c r="J144" s="14">
        <v>8311418</v>
      </c>
      <c r="K144" s="14">
        <v>12733742</v>
      </c>
      <c r="L144" s="14">
        <v>21735246</v>
      </c>
      <c r="M144" s="33">
        <v>34468988</v>
      </c>
    </row>
    <row r="145" spans="1:13">
      <c r="A145" s="20" t="s">
        <v>43</v>
      </c>
      <c r="B145" s="12"/>
      <c r="C145" s="25">
        <v>6831775</v>
      </c>
      <c r="D145" s="14">
        <v>19886211</v>
      </c>
      <c r="E145" s="14">
        <v>0</v>
      </c>
      <c r="F145" s="14">
        <v>283351</v>
      </c>
      <c r="G145" s="33">
        <v>34797166</v>
      </c>
      <c r="H145" s="12"/>
      <c r="I145" s="25">
        <v>2988091</v>
      </c>
      <c r="J145" s="14">
        <v>8301115</v>
      </c>
      <c r="K145" s="14">
        <v>11289206</v>
      </c>
      <c r="L145" s="14">
        <v>23507960</v>
      </c>
      <c r="M145" s="33">
        <v>34797166</v>
      </c>
    </row>
    <row r="146" spans="1:13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34" t="str">
        <f>SUM(G142:G145)</f>
        <v>0</v>
      </c>
      <c r="H146" s="12"/>
      <c r="I146" s="26" t="str">
        <f>SUM(I142:I145)</f>
        <v>0</v>
      </c>
      <c r="J146" s="15" t="str">
        <f>SUM(J142:J145)</f>
        <v>0</v>
      </c>
      <c r="K146" s="15" t="str">
        <f>SUM(K142:K145)</f>
        <v>0</v>
      </c>
      <c r="L146" s="15" t="str">
        <f>SUM(L142:L145)</f>
        <v>0</v>
      </c>
      <c r="M146" s="34" t="str">
        <f>SUM(M142:M145)</f>
        <v>0</v>
      </c>
    </row>
    <row r="147" spans="1:13">
      <c r="A147" s="18"/>
      <c r="B147" s="12"/>
      <c r="C147" s="24"/>
      <c r="D147" s="12"/>
      <c r="E147" s="12"/>
      <c r="F147" s="12"/>
      <c r="G147" s="32"/>
      <c r="H147" s="12"/>
      <c r="I147" s="24"/>
      <c r="J147" s="12"/>
      <c r="K147" s="12"/>
      <c r="L147" s="12"/>
      <c r="M147" s="32"/>
    </row>
    <row r="148" spans="1:13">
      <c r="A148" s="19" t="s">
        <v>68</v>
      </c>
      <c r="B148" s="12"/>
      <c r="C148" s="24"/>
      <c r="D148" s="12"/>
      <c r="E148" s="12"/>
      <c r="F148" s="12"/>
      <c r="G148" s="32"/>
      <c r="H148" s="12"/>
      <c r="I148" s="24"/>
      <c r="J148" s="12"/>
      <c r="K148" s="12"/>
      <c r="L148" s="12"/>
      <c r="M148" s="32"/>
    </row>
    <row r="149" spans="1:13">
      <c r="A149" s="20" t="s">
        <v>40</v>
      </c>
      <c r="B149" s="12"/>
      <c r="C149" s="25">
        <v>41559586</v>
      </c>
      <c r="D149" s="14">
        <v>22314268</v>
      </c>
      <c r="E149" s="14">
        <v>0</v>
      </c>
      <c r="F149" s="14">
        <v>0</v>
      </c>
      <c r="G149" s="33">
        <v>67048063</v>
      </c>
      <c r="H149" s="12"/>
      <c r="I149" s="25">
        <v>1350219</v>
      </c>
      <c r="J149" s="14">
        <v>14120077</v>
      </c>
      <c r="K149" s="14">
        <v>15470296</v>
      </c>
      <c r="L149" s="14">
        <v>51577768</v>
      </c>
      <c r="M149" s="33">
        <v>67048064</v>
      </c>
    </row>
    <row r="150" spans="1:13">
      <c r="A150" s="20" t="s">
        <v>41</v>
      </c>
      <c r="B150" s="12"/>
      <c r="C150" s="25">
        <v>48697565</v>
      </c>
      <c r="D150" s="14">
        <v>21970958</v>
      </c>
      <c r="E150" s="14"/>
      <c r="F150" s="14"/>
      <c r="G150" s="33">
        <v>73443788</v>
      </c>
      <c r="H150" s="12"/>
      <c r="I150" s="25">
        <v>951302</v>
      </c>
      <c r="J150" s="14">
        <v>14120077</v>
      </c>
      <c r="K150" s="14">
        <v>15071379</v>
      </c>
      <c r="L150" s="14">
        <v>58372408</v>
      </c>
      <c r="M150" s="33">
        <v>73443787</v>
      </c>
    </row>
    <row r="151" spans="1:13">
      <c r="A151" s="20" t="s">
        <v>42</v>
      </c>
      <c r="B151" s="12"/>
      <c r="C151" s="25">
        <v>49753665</v>
      </c>
      <c r="D151" s="14">
        <v>21584534</v>
      </c>
      <c r="E151" s="14"/>
      <c r="F151" s="14"/>
      <c r="G151" s="33">
        <v>74273262</v>
      </c>
      <c r="H151" s="12"/>
      <c r="I151" s="25">
        <v>1054590</v>
      </c>
      <c r="J151" s="14">
        <v>14120077</v>
      </c>
      <c r="K151" s="14">
        <v>15174667</v>
      </c>
      <c r="L151" s="14">
        <v>59098595</v>
      </c>
      <c r="M151" s="33">
        <v>74273262</v>
      </c>
    </row>
    <row r="152" spans="1:13">
      <c r="A152" s="20" t="s">
        <v>43</v>
      </c>
      <c r="B152" s="12"/>
      <c r="C152" s="25">
        <v>49808850</v>
      </c>
      <c r="D152" s="14">
        <v>21198057</v>
      </c>
      <c r="E152" s="14"/>
      <c r="F152" s="14"/>
      <c r="G152" s="33">
        <v>74605240</v>
      </c>
      <c r="H152" s="12"/>
      <c r="I152" s="25">
        <v>4262309</v>
      </c>
      <c r="J152" s="14">
        <v>13777301</v>
      </c>
      <c r="K152" s="14">
        <v>18039610</v>
      </c>
      <c r="L152" s="14">
        <v>56565630</v>
      </c>
      <c r="M152" s="33">
        <v>74605240</v>
      </c>
    </row>
    <row r="153" spans="1:13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34" t="str">
        <f>SUM(G149:G152)</f>
        <v>0</v>
      </c>
      <c r="H153" s="12"/>
      <c r="I153" s="26" t="str">
        <f>SUM(I149:I152)</f>
        <v>0</v>
      </c>
      <c r="J153" s="15" t="str">
        <f>SUM(J149:J152)</f>
        <v>0</v>
      </c>
      <c r="K153" s="15" t="str">
        <f>SUM(K149:K152)</f>
        <v>0</v>
      </c>
      <c r="L153" s="15" t="str">
        <f>SUM(L149:L152)</f>
        <v>0</v>
      </c>
      <c r="M153" s="34" t="str">
        <f>SUM(M149:M152)</f>
        <v>0</v>
      </c>
    </row>
    <row r="154" spans="1:13">
      <c r="A154" s="18"/>
      <c r="B154" s="12"/>
      <c r="C154" s="24"/>
      <c r="D154" s="12"/>
      <c r="E154" s="12"/>
      <c r="F154" s="12"/>
      <c r="G154" s="32"/>
      <c r="H154" s="12"/>
      <c r="I154" s="24"/>
      <c r="J154" s="12"/>
      <c r="K154" s="12"/>
      <c r="L154" s="12"/>
      <c r="M154" s="32"/>
    </row>
    <row r="155" spans="1:13">
      <c r="A155" s="19" t="s">
        <v>69</v>
      </c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20" t="s">
        <v>40</v>
      </c>
      <c r="B156" s="12"/>
      <c r="C156" s="25">
        <v>3395544.35</v>
      </c>
      <c r="D156" s="14">
        <v>14806084.64</v>
      </c>
      <c r="E156" s="14">
        <v>119875.73</v>
      </c>
      <c r="F156" s="14"/>
      <c r="G156" s="33">
        <v>24497855.79</v>
      </c>
      <c r="H156" s="12"/>
      <c r="I156" s="25">
        <v>3881751.27</v>
      </c>
      <c r="J156" s="14">
        <v>20825474</v>
      </c>
      <c r="K156" s="14">
        <v>24707225.27</v>
      </c>
      <c r="L156" s="14">
        <v>-669001</v>
      </c>
      <c r="M156" s="33">
        <v>24038224.27</v>
      </c>
    </row>
    <row r="157" spans="1:13">
      <c r="A157" s="20" t="s">
        <v>41</v>
      </c>
      <c r="B157" s="12"/>
      <c r="C157" s="25">
        <v>11156608</v>
      </c>
      <c r="D157" s="14">
        <v>14707368</v>
      </c>
      <c r="E157" s="14">
        <v>119875.73</v>
      </c>
      <c r="F157" s="14"/>
      <c r="G157" s="33">
        <v>30919821.73</v>
      </c>
      <c r="H157" s="12"/>
      <c r="I157" s="25">
        <v>10468673</v>
      </c>
      <c r="J157" s="14">
        <v>20751181</v>
      </c>
      <c r="K157" s="14">
        <v>31219854</v>
      </c>
      <c r="L157" s="14">
        <v>-300033</v>
      </c>
      <c r="M157" s="33">
        <v>30919821</v>
      </c>
    </row>
    <row r="158" spans="1:13">
      <c r="A158" s="20" t="s">
        <v>42</v>
      </c>
      <c r="B158" s="12"/>
      <c r="C158" s="25">
        <v>10323233.46</v>
      </c>
      <c r="D158" s="14">
        <v>15361881.55</v>
      </c>
      <c r="E158" s="14">
        <v>119875.73</v>
      </c>
      <c r="F158" s="14"/>
      <c r="G158" s="33">
        <v>31253794.19</v>
      </c>
      <c r="H158" s="12"/>
      <c r="I158" s="25">
        <v>8012132.77</v>
      </c>
      <c r="J158" s="14">
        <v>21053686.25</v>
      </c>
      <c r="K158" s="14">
        <v>29065819.02</v>
      </c>
      <c r="L158" s="14">
        <v>2187975.17</v>
      </c>
      <c r="M158" s="33">
        <v>31253794.19</v>
      </c>
    </row>
    <row r="159" spans="1:13">
      <c r="A159" s="20" t="s">
        <v>43</v>
      </c>
      <c r="B159" s="12"/>
      <c r="C159" s="25">
        <v>5979673.51</v>
      </c>
      <c r="D159" s="14">
        <v>15154633.99</v>
      </c>
      <c r="E159" s="14">
        <v>103747.31</v>
      </c>
      <c r="F159" s="14"/>
      <c r="G159" s="33">
        <v>26747680.16</v>
      </c>
      <c r="H159" s="12"/>
      <c r="I159" s="25">
        <v>4275841.88</v>
      </c>
      <c r="J159" s="14">
        <v>21137365</v>
      </c>
      <c r="K159" s="14">
        <v>25413206.88</v>
      </c>
      <c r="L159" s="14">
        <v>1306966.71</v>
      </c>
      <c r="M159" s="33">
        <v>26720173.59</v>
      </c>
    </row>
    <row r="160" spans="1:13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34" t="str">
        <f>SUM(G156:G159)</f>
        <v>0</v>
      </c>
      <c r="H160" s="12"/>
      <c r="I160" s="26" t="str">
        <f>SUM(I156:I159)</f>
        <v>0</v>
      </c>
      <c r="J160" s="15" t="str">
        <f>SUM(J156:J159)</f>
        <v>0</v>
      </c>
      <c r="K160" s="15" t="str">
        <f>SUM(K156:K159)</f>
        <v>0</v>
      </c>
      <c r="L160" s="15" t="str">
        <f>SUM(L156:L159)</f>
        <v>0</v>
      </c>
      <c r="M160" s="34" t="str">
        <f>SUM(M156:M159)</f>
        <v>0</v>
      </c>
    </row>
    <row r="161" spans="1:13">
      <c r="A161" s="18"/>
      <c r="B161" s="12"/>
      <c r="C161" s="24"/>
      <c r="D161" s="12"/>
      <c r="E161" s="12"/>
      <c r="F161" s="12"/>
      <c r="G161" s="32"/>
      <c r="H161" s="12"/>
      <c r="I161" s="24"/>
      <c r="J161" s="12"/>
      <c r="K161" s="12"/>
      <c r="L161" s="12"/>
      <c r="M161" s="32"/>
    </row>
    <row r="162" spans="1:13">
      <c r="A162" s="19" t="s">
        <v>70</v>
      </c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20" t="s">
        <v>40</v>
      </c>
      <c r="B163" s="12"/>
      <c r="C163" s="25">
        <v>41066416.62</v>
      </c>
      <c r="D163" s="14">
        <v>27832781.27</v>
      </c>
      <c r="E163" s="14">
        <v>0</v>
      </c>
      <c r="F163" s="14"/>
      <c r="G163" s="33">
        <v>77542680.58</v>
      </c>
      <c r="H163" s="12"/>
      <c r="I163" s="25">
        <v>6235547.53</v>
      </c>
      <c r="J163" s="14">
        <v>6669284.86</v>
      </c>
      <c r="K163" s="14">
        <v>12904832.39</v>
      </c>
      <c r="L163" s="14">
        <v>64637848.19</v>
      </c>
      <c r="M163" s="33">
        <v>77542680.58</v>
      </c>
    </row>
    <row r="164" spans="1:13">
      <c r="A164" s="20" t="s">
        <v>41</v>
      </c>
      <c r="B164" s="12"/>
      <c r="C164" s="25">
        <v>60593015.73</v>
      </c>
      <c r="D164" s="14">
        <v>28156668.67</v>
      </c>
      <c r="E164" s="14">
        <v>0</v>
      </c>
      <c r="F164" s="14"/>
      <c r="G164" s="33">
        <v>96955061.06</v>
      </c>
      <c r="H164" s="12"/>
      <c r="I164" s="25">
        <v>22576150.49</v>
      </c>
      <c r="J164" s="14">
        <v>6478105.18</v>
      </c>
      <c r="K164" s="14">
        <v>29054255.67</v>
      </c>
      <c r="L164" s="14">
        <v>67900805.39</v>
      </c>
      <c r="M164" s="33">
        <v>96955061.06</v>
      </c>
    </row>
    <row r="165" spans="1:13">
      <c r="A165" s="20" t="s">
        <v>42</v>
      </c>
      <c r="B165" s="12"/>
      <c r="C165" s="25">
        <v>62326585.69</v>
      </c>
      <c r="D165" s="14">
        <v>27885297.26</v>
      </c>
      <c r="E165" s="14">
        <v>0</v>
      </c>
      <c r="F165" s="14"/>
      <c r="G165" s="33">
        <v>98861522.28</v>
      </c>
      <c r="H165" s="12"/>
      <c r="I165" s="25">
        <v>22816149.41</v>
      </c>
      <c r="J165" s="14">
        <v>6230499.5</v>
      </c>
      <c r="K165" s="14">
        <v>29046648.91</v>
      </c>
      <c r="L165" s="14">
        <v>69814872.78</v>
      </c>
      <c r="M165" s="33">
        <v>98861521.69</v>
      </c>
    </row>
    <row r="166" spans="1:13">
      <c r="A166" s="20" t="s">
        <v>43</v>
      </c>
      <c r="B166" s="12"/>
      <c r="C166" s="25">
        <v>65927585.92</v>
      </c>
      <c r="D166" s="14">
        <v>27452012.65</v>
      </c>
      <c r="E166" s="14">
        <v>0</v>
      </c>
      <c r="F166" s="14"/>
      <c r="G166" s="33">
        <v>103810540.24</v>
      </c>
      <c r="H166" s="12"/>
      <c r="I166" s="25">
        <v>24259993.62</v>
      </c>
      <c r="J166" s="14">
        <v>6035443.17</v>
      </c>
      <c r="K166" s="14">
        <v>30295436.79</v>
      </c>
      <c r="L166" s="14">
        <v>73515103.45</v>
      </c>
      <c r="M166" s="33">
        <v>103810540.24</v>
      </c>
    </row>
    <row r="167" spans="1:13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34" t="str">
        <f>SUM(G163:G166)</f>
        <v>0</v>
      </c>
      <c r="H167" s="12"/>
      <c r="I167" s="26" t="str">
        <f>SUM(I163:I166)</f>
        <v>0</v>
      </c>
      <c r="J167" s="15" t="str">
        <f>SUM(J163:J166)</f>
        <v>0</v>
      </c>
      <c r="K167" s="15" t="str">
        <f>SUM(K163:K166)</f>
        <v>0</v>
      </c>
      <c r="L167" s="15" t="str">
        <f>SUM(L163:L166)</f>
        <v>0</v>
      </c>
      <c r="M167" s="34" t="str">
        <f>SUM(M163:M166)</f>
        <v>0</v>
      </c>
    </row>
    <row r="168" spans="1:13">
      <c r="A168" s="18"/>
      <c r="B168" s="12"/>
      <c r="C168" s="24"/>
      <c r="D168" s="12"/>
      <c r="E168" s="12"/>
      <c r="F168" s="12"/>
      <c r="G168" s="32"/>
      <c r="H168" s="12"/>
      <c r="I168" s="24"/>
      <c r="J168" s="12"/>
      <c r="K168" s="12"/>
      <c r="L168" s="12"/>
      <c r="M168" s="32"/>
    </row>
    <row r="169" spans="1:13">
      <c r="A169" s="19" t="s">
        <v>71</v>
      </c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20" t="s">
        <v>40</v>
      </c>
      <c r="B170" s="12"/>
      <c r="C170" s="25">
        <v>377339.76</v>
      </c>
      <c r="D170" s="14">
        <v>27479290.47</v>
      </c>
      <c r="E170" s="14">
        <v>38261915.9</v>
      </c>
      <c r="F170" s="14">
        <v>42793.61</v>
      </c>
      <c r="G170" s="33">
        <v>72171552.36</v>
      </c>
      <c r="H170" s="12"/>
      <c r="I170" s="25">
        <v>58003690.02</v>
      </c>
      <c r="J170" s="14"/>
      <c r="K170" s="14">
        <v>58003690.02</v>
      </c>
      <c r="L170" s="14">
        <v>14167862.34</v>
      </c>
      <c r="M170" s="33">
        <v>72171552.36</v>
      </c>
    </row>
    <row r="171" spans="1:13">
      <c r="A171" s="20" t="s">
        <v>41</v>
      </c>
      <c r="B171" s="12"/>
      <c r="C171" s="25">
        <v>526288.18</v>
      </c>
      <c r="D171" s="14">
        <v>27116283.37</v>
      </c>
      <c r="E171" s="14">
        <v>38261915.9</v>
      </c>
      <c r="F171" s="14">
        <v>67797.24</v>
      </c>
      <c r="G171" s="33">
        <v>70371623.28</v>
      </c>
      <c r="H171" s="12"/>
      <c r="I171" s="25">
        <v>55148279.59</v>
      </c>
      <c r="J171" s="14"/>
      <c r="K171" s="14">
        <v>55148279.59</v>
      </c>
      <c r="L171" s="14">
        <v>15223343.69</v>
      </c>
      <c r="M171" s="33">
        <v>70371623.28</v>
      </c>
    </row>
    <row r="172" spans="1:13">
      <c r="A172" s="20" t="s">
        <v>42</v>
      </c>
      <c r="B172" s="12"/>
      <c r="C172" s="25">
        <v>-193128.82</v>
      </c>
      <c r="D172" s="14">
        <v>26746704.84</v>
      </c>
      <c r="E172" s="14">
        <v>38261915.9</v>
      </c>
      <c r="F172" s="14">
        <v>63645.93</v>
      </c>
      <c r="G172" s="33">
        <v>70544789.58</v>
      </c>
      <c r="H172" s="12"/>
      <c r="I172" s="25">
        <v>56449257.05</v>
      </c>
      <c r="J172" s="14"/>
      <c r="K172" s="14">
        <v>56449257.05</v>
      </c>
      <c r="L172" s="14">
        <v>14095532.53</v>
      </c>
      <c r="M172" s="33">
        <v>70544789.58</v>
      </c>
    </row>
    <row r="173" spans="1:13">
      <c r="A173" s="20" t="s">
        <v>43</v>
      </c>
      <c r="B173" s="12"/>
      <c r="C173" s="25">
        <v>417564.16</v>
      </c>
      <c r="D173" s="14">
        <v>26541171.76</v>
      </c>
      <c r="E173" s="14">
        <v>38261915.9</v>
      </c>
      <c r="F173" s="14">
        <v>48753.45</v>
      </c>
      <c r="G173" s="33">
        <v>70255740.44</v>
      </c>
      <c r="H173" s="12"/>
      <c r="I173" s="25">
        <v>58968716.98</v>
      </c>
      <c r="J173" s="14"/>
      <c r="K173" s="14">
        <v>58968716.98</v>
      </c>
      <c r="L173" s="14">
        <v>11287023.46</v>
      </c>
      <c r="M173" s="33">
        <v>70255740.44</v>
      </c>
    </row>
    <row r="174" spans="1:13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34" t="str">
        <f>SUM(G170:G173)</f>
        <v>0</v>
      </c>
      <c r="H174" s="12"/>
      <c r="I174" s="26" t="str">
        <f>SUM(I170:I173)</f>
        <v>0</v>
      </c>
      <c r="J174" s="15" t="str">
        <f>SUM(J170:J173)</f>
        <v>0</v>
      </c>
      <c r="K174" s="15" t="str">
        <f>SUM(K170:K173)</f>
        <v>0</v>
      </c>
      <c r="L174" s="15" t="str">
        <f>SUM(L170:L173)</f>
        <v>0</v>
      </c>
      <c r="M174" s="34" t="str">
        <f>SUM(M170:M173)</f>
        <v>0</v>
      </c>
    </row>
    <row r="175" spans="1:13">
      <c r="A175" s="18"/>
      <c r="B175" s="12"/>
      <c r="C175" s="24"/>
      <c r="D175" s="12"/>
      <c r="E175" s="12"/>
      <c r="F175" s="12"/>
      <c r="G175" s="32"/>
      <c r="H175" s="12"/>
      <c r="I175" s="24"/>
      <c r="J175" s="12"/>
      <c r="K175" s="12"/>
      <c r="L175" s="12"/>
      <c r="M175" s="32"/>
    </row>
    <row r="176" spans="1:13">
      <c r="A176" s="19" t="s">
        <v>72</v>
      </c>
      <c r="B176" s="12"/>
      <c r="C176" s="24"/>
      <c r="D176" s="12"/>
      <c r="E176" s="12"/>
      <c r="F176" s="12"/>
      <c r="G176" s="32"/>
      <c r="H176" s="12"/>
      <c r="I176" s="24"/>
      <c r="J176" s="12"/>
      <c r="K176" s="12"/>
      <c r="L176" s="12"/>
      <c r="M176" s="32"/>
    </row>
    <row r="177" spans="1:13">
      <c r="A177" s="20" t="s">
        <v>40</v>
      </c>
      <c r="B177" s="12"/>
      <c r="C177" s="25">
        <v>3513071</v>
      </c>
      <c r="D177" s="14">
        <v>1198553</v>
      </c>
      <c r="E177" s="14"/>
      <c r="F177" s="14"/>
      <c r="G177" s="33">
        <v>5085777</v>
      </c>
      <c r="H177" s="12"/>
      <c r="I177" s="25">
        <v>1571177</v>
      </c>
      <c r="J177" s="14">
        <v>91024</v>
      </c>
      <c r="K177" s="14">
        <v>1662201</v>
      </c>
      <c r="L177" s="14">
        <v>3423576</v>
      </c>
      <c r="M177" s="33">
        <v>5085777</v>
      </c>
    </row>
    <row r="178" spans="1:13">
      <c r="A178" s="20" t="s">
        <v>41</v>
      </c>
      <c r="B178" s="12"/>
      <c r="C178" s="25">
        <v>6601127</v>
      </c>
      <c r="D178" s="14">
        <v>1188911</v>
      </c>
      <c r="E178" s="14"/>
      <c r="F178" s="14"/>
      <c r="G178" s="33">
        <v>8342106</v>
      </c>
      <c r="H178" s="12"/>
      <c r="I178" s="25">
        <v>4084600</v>
      </c>
      <c r="J178" s="14">
        <v>806274</v>
      </c>
      <c r="K178" s="14">
        <v>4890874</v>
      </c>
      <c r="L178" s="14">
        <v>3451232</v>
      </c>
      <c r="M178" s="33">
        <v>8342106</v>
      </c>
    </row>
    <row r="179" spans="1:13">
      <c r="A179" s="20" t="s">
        <v>42</v>
      </c>
      <c r="B179" s="12"/>
      <c r="C179" s="25">
        <v>6863273</v>
      </c>
      <c r="D179" s="14">
        <v>1211458</v>
      </c>
      <c r="E179" s="14"/>
      <c r="F179" s="14"/>
      <c r="G179" s="33">
        <v>8337032</v>
      </c>
      <c r="H179" s="12"/>
      <c r="I179" s="25">
        <v>3565972</v>
      </c>
      <c r="J179" s="14">
        <v>46270</v>
      </c>
      <c r="K179" s="14">
        <v>3612242</v>
      </c>
      <c r="L179" s="14">
        <v>4724790</v>
      </c>
      <c r="M179" s="33">
        <v>8337032</v>
      </c>
    </row>
    <row r="180" spans="1:13">
      <c r="A180" s="20" t="s">
        <v>43</v>
      </c>
      <c r="B180" s="12"/>
      <c r="C180" s="25">
        <v>6115981</v>
      </c>
      <c r="D180" s="14">
        <v>1869956</v>
      </c>
      <c r="E180" s="14"/>
      <c r="F180" s="14"/>
      <c r="G180" s="33">
        <v>8509490</v>
      </c>
      <c r="H180" s="12"/>
      <c r="I180" s="25">
        <v>1420731</v>
      </c>
      <c r="J180" s="14">
        <v>891581</v>
      </c>
      <c r="K180" s="14">
        <v>2312312</v>
      </c>
      <c r="L180" s="14">
        <v>6197178</v>
      </c>
      <c r="M180" s="33">
        <v>8509490</v>
      </c>
    </row>
    <row r="181" spans="1:13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34" t="str">
        <f>SUM(G177:G180)</f>
        <v>0</v>
      </c>
      <c r="H181" s="12"/>
      <c r="I181" s="26" t="str">
        <f>SUM(I177:I180)</f>
        <v>0</v>
      </c>
      <c r="J181" s="15" t="str">
        <f>SUM(J177:J180)</f>
        <v>0</v>
      </c>
      <c r="K181" s="15" t="str">
        <f>SUM(K177:K180)</f>
        <v>0</v>
      </c>
      <c r="L181" s="15" t="str">
        <f>SUM(L177:L180)</f>
        <v>0</v>
      </c>
      <c r="M181" s="34" t="str">
        <f>SUM(M177:M180)</f>
        <v>0</v>
      </c>
    </row>
    <row r="182" spans="1:13">
      <c r="A182" s="18"/>
      <c r="B182" s="12"/>
      <c r="C182" s="24"/>
      <c r="D182" s="12"/>
      <c r="E182" s="12"/>
      <c r="F182" s="12"/>
      <c r="G182" s="32"/>
      <c r="H182" s="12"/>
      <c r="I182" s="24"/>
      <c r="J182" s="12"/>
      <c r="K182" s="12"/>
      <c r="L182" s="12"/>
      <c r="M182" s="32"/>
    </row>
    <row r="183" spans="1:13">
      <c r="A183" s="19" t="s">
        <v>73</v>
      </c>
      <c r="B183" s="12"/>
      <c r="C183" s="24"/>
      <c r="D183" s="12"/>
      <c r="E183" s="12"/>
      <c r="F183" s="12"/>
      <c r="G183" s="32"/>
      <c r="H183" s="12"/>
      <c r="I183" s="24"/>
      <c r="J183" s="12"/>
      <c r="K183" s="12"/>
      <c r="L183" s="12"/>
      <c r="M183" s="32"/>
    </row>
    <row r="184" spans="1:13">
      <c r="A184" s="20" t="s">
        <v>40</v>
      </c>
      <c r="B184" s="12"/>
      <c r="C184" s="25">
        <v>30466569</v>
      </c>
      <c r="D184" s="14">
        <v>64210607</v>
      </c>
      <c r="E184" s="14">
        <v>0</v>
      </c>
      <c r="F184" s="14">
        <v>0</v>
      </c>
      <c r="G184" s="33">
        <v>105635593</v>
      </c>
      <c r="H184" s="12"/>
      <c r="I184" s="25">
        <v>6136389</v>
      </c>
      <c r="J184" s="14">
        <v>29775967</v>
      </c>
      <c r="K184" s="14">
        <v>35912356</v>
      </c>
      <c r="L184" s="14">
        <v>69723237</v>
      </c>
      <c r="M184" s="33">
        <v>105635593</v>
      </c>
    </row>
    <row r="185" spans="1:13">
      <c r="A185" s="20" t="s">
        <v>41</v>
      </c>
      <c r="B185" s="12"/>
      <c r="C185" s="25">
        <v>34751898</v>
      </c>
      <c r="D185" s="14">
        <v>58277583</v>
      </c>
      <c r="E185" s="14"/>
      <c r="F185" s="14">
        <v>5625947</v>
      </c>
      <c r="G185" s="33">
        <v>113454725</v>
      </c>
      <c r="H185" s="12"/>
      <c r="I185" s="25">
        <v>6110636</v>
      </c>
      <c r="J185" s="14">
        <v>35182372</v>
      </c>
      <c r="K185" s="14">
        <v>41293008</v>
      </c>
      <c r="L185" s="14">
        <v>72161717</v>
      </c>
      <c r="M185" s="33">
        <v>113454725</v>
      </c>
    </row>
    <row r="186" spans="1:13">
      <c r="A186" s="20" t="s">
        <v>42</v>
      </c>
      <c r="B186" s="12"/>
      <c r="C186" s="25">
        <v>37795756</v>
      </c>
      <c r="D186" s="14">
        <v>56836249</v>
      </c>
      <c r="E186" s="14"/>
      <c r="F186" s="14">
        <v>5625947</v>
      </c>
      <c r="G186" s="33">
        <v>113625804</v>
      </c>
      <c r="H186" s="12"/>
      <c r="I186" s="25">
        <v>4510203</v>
      </c>
      <c r="J186" s="14">
        <v>35932344</v>
      </c>
      <c r="K186" s="14">
        <v>40442547</v>
      </c>
      <c r="L186" s="14">
        <v>73183257</v>
      </c>
      <c r="M186" s="33">
        <v>113625804</v>
      </c>
    </row>
    <row r="187" spans="1:13">
      <c r="A187" s="20" t="s">
        <v>43</v>
      </c>
      <c r="B187" s="12"/>
      <c r="C187" s="25">
        <v>38639183</v>
      </c>
      <c r="D187" s="14">
        <v>55701050</v>
      </c>
      <c r="E187" s="14"/>
      <c r="F187" s="14">
        <v>5486127</v>
      </c>
      <c r="G187" s="33">
        <v>113354333</v>
      </c>
      <c r="H187" s="12"/>
      <c r="I187" s="25">
        <v>4047322</v>
      </c>
      <c r="J187" s="14">
        <v>32649853</v>
      </c>
      <c r="K187" s="14">
        <v>36697175</v>
      </c>
      <c r="L187" s="14">
        <v>76657158</v>
      </c>
      <c r="M187" s="33">
        <v>113354333</v>
      </c>
    </row>
    <row r="188" spans="1:13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34" t="str">
        <f>SUM(G184:G187)</f>
        <v>0</v>
      </c>
      <c r="H188" s="12"/>
      <c r="I188" s="26" t="str">
        <f>SUM(I184:I187)</f>
        <v>0</v>
      </c>
      <c r="J188" s="15" t="str">
        <f>SUM(J184:J187)</f>
        <v>0</v>
      </c>
      <c r="K188" s="15" t="str">
        <f>SUM(K184:K187)</f>
        <v>0</v>
      </c>
      <c r="L188" s="15" t="str">
        <f>SUM(L184:L187)</f>
        <v>0</v>
      </c>
      <c r="M188" s="34" t="str">
        <f>SUM(M184:M187)</f>
        <v>0</v>
      </c>
    </row>
    <row r="189" spans="1:13">
      <c r="A189" s="18"/>
      <c r="B189" s="12"/>
      <c r="C189" s="24"/>
      <c r="D189" s="12"/>
      <c r="E189" s="12"/>
      <c r="F189" s="12"/>
      <c r="G189" s="32"/>
      <c r="H189" s="12"/>
      <c r="I189" s="24"/>
      <c r="J189" s="12"/>
      <c r="K189" s="12"/>
      <c r="L189" s="12"/>
      <c r="M189" s="32"/>
    </row>
    <row r="190" spans="1:13">
      <c r="A190" s="19" t="s">
        <v>74</v>
      </c>
      <c r="B190" s="12"/>
      <c r="C190" s="24"/>
      <c r="D190" s="12"/>
      <c r="E190" s="12"/>
      <c r="F190" s="12"/>
      <c r="G190" s="32"/>
      <c r="H190" s="12"/>
      <c r="I190" s="24"/>
      <c r="J190" s="12"/>
      <c r="K190" s="12"/>
      <c r="L190" s="12"/>
      <c r="M190" s="32"/>
    </row>
    <row r="191" spans="1:13">
      <c r="A191" s="20" t="s">
        <v>40</v>
      </c>
      <c r="B191" s="12"/>
      <c r="C191" s="25">
        <v>7041275</v>
      </c>
      <c r="D191" s="14">
        <v>9657430</v>
      </c>
      <c r="E191" s="14">
        <v>0</v>
      </c>
      <c r="F191" s="14">
        <v>0</v>
      </c>
      <c r="G191" s="33">
        <v>17231754</v>
      </c>
      <c r="H191" s="12"/>
      <c r="I191" s="25">
        <v>190127</v>
      </c>
      <c r="J191" s="14">
        <v>0</v>
      </c>
      <c r="K191" s="14">
        <v>190127</v>
      </c>
      <c r="L191" s="14">
        <v>15514775</v>
      </c>
      <c r="M191" s="33">
        <v>15704902</v>
      </c>
    </row>
    <row r="192" spans="1:13">
      <c r="A192" s="20" t="s">
        <v>41</v>
      </c>
      <c r="B192" s="12"/>
      <c r="C192" s="25">
        <v>12109870</v>
      </c>
      <c r="D192" s="14">
        <v>9488582</v>
      </c>
      <c r="E192" s="14">
        <v>0</v>
      </c>
      <c r="F192" s="14">
        <v>0</v>
      </c>
      <c r="G192" s="33">
        <v>22859765</v>
      </c>
      <c r="H192" s="12"/>
      <c r="I192" s="25">
        <v>1914101</v>
      </c>
      <c r="J192" s="14">
        <v>0</v>
      </c>
      <c r="K192" s="14">
        <v>1914101</v>
      </c>
      <c r="L192" s="14">
        <v>15514775</v>
      </c>
      <c r="M192" s="33">
        <v>17428876</v>
      </c>
    </row>
    <row r="193" spans="1:13">
      <c r="A193" s="20" t="s">
        <v>42</v>
      </c>
      <c r="B193" s="12"/>
      <c r="C193" s="25">
        <v>13208665</v>
      </c>
      <c r="D193" s="14">
        <v>9395391</v>
      </c>
      <c r="E193" s="14">
        <v>0</v>
      </c>
      <c r="F193" s="14">
        <v>0</v>
      </c>
      <c r="G193" s="33">
        <v>23923731</v>
      </c>
      <c r="H193" s="12"/>
      <c r="I193" s="25">
        <v>2016032</v>
      </c>
      <c r="J193" s="14">
        <v>0</v>
      </c>
      <c r="K193" s="14">
        <v>2016032</v>
      </c>
      <c r="L193" s="14">
        <v>15514775</v>
      </c>
      <c r="M193" s="33">
        <v>17530807</v>
      </c>
    </row>
    <row r="194" spans="1:13">
      <c r="A194" s="20" t="s">
        <v>43</v>
      </c>
      <c r="B194" s="12"/>
      <c r="C194" s="25">
        <v>13000224</v>
      </c>
      <c r="D194" s="14">
        <v>9393072</v>
      </c>
      <c r="E194" s="14"/>
      <c r="F194" s="14"/>
      <c r="G194" s="33">
        <v>24439970</v>
      </c>
      <c r="H194" s="12"/>
      <c r="I194" s="25">
        <v>2070485</v>
      </c>
      <c r="J194" s="14">
        <v>0</v>
      </c>
      <c r="K194" s="14">
        <v>2070485</v>
      </c>
      <c r="L194" s="14">
        <v>20933557</v>
      </c>
      <c r="M194" s="33">
        <v>23004042</v>
      </c>
    </row>
    <row r="195" spans="1:13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34" t="str">
        <f>SUM(G191:G194)</f>
        <v>0</v>
      </c>
      <c r="H195" s="12"/>
      <c r="I195" s="26" t="str">
        <f>SUM(I191:I194)</f>
        <v>0</v>
      </c>
      <c r="J195" s="15" t="str">
        <f>SUM(J191:J194)</f>
        <v>0</v>
      </c>
      <c r="K195" s="15" t="str">
        <f>SUM(K191:K194)</f>
        <v>0</v>
      </c>
      <c r="L195" s="15" t="str">
        <f>SUM(L191:L194)</f>
        <v>0</v>
      </c>
      <c r="M195" s="34" t="str">
        <f>SUM(M191:M194)</f>
        <v>0</v>
      </c>
    </row>
    <row r="196" spans="1:13">
      <c r="A196" s="18"/>
      <c r="B196" s="12"/>
      <c r="C196" s="24"/>
      <c r="D196" s="12"/>
      <c r="E196" s="12"/>
      <c r="F196" s="12"/>
      <c r="G196" s="32"/>
      <c r="H196" s="12"/>
      <c r="I196" s="24"/>
      <c r="J196" s="12"/>
      <c r="K196" s="12"/>
      <c r="L196" s="12"/>
      <c r="M196" s="32"/>
    </row>
    <row r="197" spans="1:13">
      <c r="A197" s="19" t="s">
        <v>75</v>
      </c>
      <c r="B197" s="12"/>
      <c r="C197" s="24"/>
      <c r="D197" s="12"/>
      <c r="E197" s="12"/>
      <c r="F197" s="12"/>
      <c r="G197" s="32"/>
      <c r="H197" s="12"/>
      <c r="I197" s="24"/>
      <c r="J197" s="12"/>
      <c r="K197" s="12"/>
      <c r="L197" s="12"/>
      <c r="M197" s="32"/>
    </row>
    <row r="198" spans="1:13">
      <c r="A198" s="20" t="s">
        <v>40</v>
      </c>
      <c r="B198" s="12"/>
      <c r="C198" s="25">
        <v>1286143</v>
      </c>
      <c r="D198" s="14">
        <v>39344963</v>
      </c>
      <c r="E198" s="14">
        <v>3191356</v>
      </c>
      <c r="F198" s="14"/>
      <c r="G198" s="33">
        <v>49644420</v>
      </c>
      <c r="H198" s="12"/>
      <c r="I198" s="25">
        <v>3457496</v>
      </c>
      <c r="J198" s="14">
        <v>3130040</v>
      </c>
      <c r="K198" s="14">
        <v>6587536</v>
      </c>
      <c r="L198" s="14">
        <v>43056884</v>
      </c>
      <c r="M198" s="33">
        <v>49644420</v>
      </c>
    </row>
    <row r="199" spans="1:13">
      <c r="A199" s="20" t="s">
        <v>41</v>
      </c>
      <c r="B199" s="12"/>
      <c r="C199" s="25">
        <v>654367</v>
      </c>
      <c r="D199" s="14">
        <v>39128070</v>
      </c>
      <c r="E199" s="14">
        <v>2934009</v>
      </c>
      <c r="F199" s="14"/>
      <c r="G199" s="33">
        <v>47558584</v>
      </c>
      <c r="H199" s="12"/>
      <c r="I199" s="25">
        <v>4955534</v>
      </c>
      <c r="J199" s="14">
        <v>-227329</v>
      </c>
      <c r="K199" s="14">
        <v>4728205</v>
      </c>
      <c r="L199" s="14">
        <v>42830379</v>
      </c>
      <c r="M199" s="33">
        <v>47558584</v>
      </c>
    </row>
    <row r="200" spans="1:13">
      <c r="A200" s="20" t="s">
        <v>42</v>
      </c>
      <c r="B200" s="12"/>
      <c r="C200" s="25">
        <v>812119</v>
      </c>
      <c r="D200" s="14">
        <v>39040635</v>
      </c>
      <c r="E200" s="14">
        <v>2852628</v>
      </c>
      <c r="F200" s="14"/>
      <c r="G200" s="33">
        <v>47882444</v>
      </c>
      <c r="H200" s="12"/>
      <c r="I200" s="25">
        <v>5812212</v>
      </c>
      <c r="J200" s="14">
        <v>-476618</v>
      </c>
      <c r="K200" s="14">
        <v>5335594</v>
      </c>
      <c r="L200" s="14">
        <v>42546850</v>
      </c>
      <c r="M200" s="33">
        <v>47882444</v>
      </c>
    </row>
    <row r="201" spans="1:13">
      <c r="A201" s="20" t="s">
        <v>43</v>
      </c>
      <c r="B201" s="12"/>
      <c r="C201" s="25">
        <v>731435</v>
      </c>
      <c r="D201" s="14">
        <v>6990442</v>
      </c>
      <c r="E201" s="14">
        <v>3276593</v>
      </c>
      <c r="F201" s="14"/>
      <c r="G201" s="33">
        <v>16192222</v>
      </c>
      <c r="H201" s="12"/>
      <c r="I201" s="25">
        <v>3506249</v>
      </c>
      <c r="J201" s="14">
        <v>12428477</v>
      </c>
      <c r="K201" s="14">
        <v>15934726</v>
      </c>
      <c r="L201" s="14">
        <v>257496</v>
      </c>
      <c r="M201" s="33">
        <v>16192222</v>
      </c>
    </row>
    <row r="202" spans="1:13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34" t="str">
        <f>SUM(G198:G201)</f>
        <v>0</v>
      </c>
      <c r="H202" s="12"/>
      <c r="I202" s="26" t="str">
        <f>SUM(I198:I201)</f>
        <v>0</v>
      </c>
      <c r="J202" s="15" t="str">
        <f>SUM(J198:J201)</f>
        <v>0</v>
      </c>
      <c r="K202" s="15" t="str">
        <f>SUM(K198:K201)</f>
        <v>0</v>
      </c>
      <c r="L202" s="15" t="str">
        <f>SUM(L198:L201)</f>
        <v>0</v>
      </c>
      <c r="M202" s="34" t="str">
        <f>SUM(M198:M201)</f>
        <v>0</v>
      </c>
    </row>
    <row r="203" spans="1:13">
      <c r="A203" s="18"/>
      <c r="B203" s="12"/>
      <c r="C203" s="24"/>
      <c r="D203" s="12"/>
      <c r="E203" s="12"/>
      <c r="F203" s="12"/>
      <c r="G203" s="32"/>
      <c r="H203" s="12"/>
      <c r="I203" s="24"/>
      <c r="J203" s="12"/>
      <c r="K203" s="12"/>
      <c r="L203" s="12"/>
      <c r="M203" s="32"/>
    </row>
    <row r="204" spans="1:13">
      <c r="A204" s="19" t="s">
        <v>76</v>
      </c>
      <c r="B204" s="12"/>
      <c r="C204" s="24"/>
      <c r="D204" s="12"/>
      <c r="E204" s="12"/>
      <c r="F204" s="12"/>
      <c r="G204" s="32"/>
      <c r="H204" s="12"/>
      <c r="I204" s="24"/>
      <c r="J204" s="12"/>
      <c r="K204" s="12"/>
      <c r="L204" s="12"/>
      <c r="M204" s="32"/>
    </row>
    <row r="205" spans="1:13">
      <c r="A205" s="20" t="s">
        <v>40</v>
      </c>
      <c r="B205" s="12"/>
      <c r="C205" s="25">
        <v>4567051</v>
      </c>
      <c r="D205" s="14">
        <v>1836001</v>
      </c>
      <c r="E205" s="14">
        <v>0</v>
      </c>
      <c r="F205" s="14">
        <v>0</v>
      </c>
      <c r="G205" s="33">
        <v>9592707</v>
      </c>
      <c r="H205" s="12"/>
      <c r="I205" s="25">
        <v>1273920</v>
      </c>
      <c r="J205" s="14">
        <v>54827</v>
      </c>
      <c r="K205" s="14">
        <v>1328747</v>
      </c>
      <c r="L205" s="14">
        <v>8263961</v>
      </c>
      <c r="M205" s="33">
        <v>9592708</v>
      </c>
    </row>
    <row r="206" spans="1:13">
      <c r="A206" s="20" t="s">
        <v>41</v>
      </c>
      <c r="B206" s="12"/>
      <c r="C206" s="25">
        <v>9379517</v>
      </c>
      <c r="D206" s="14">
        <v>1745707</v>
      </c>
      <c r="E206" s="14">
        <v>0</v>
      </c>
      <c r="F206" s="14">
        <v>0</v>
      </c>
      <c r="G206" s="33">
        <v>13809680</v>
      </c>
      <c r="H206" s="12"/>
      <c r="I206" s="25">
        <v>325264</v>
      </c>
      <c r="J206" s="14">
        <v>54827</v>
      </c>
      <c r="K206" s="14">
        <v>380091</v>
      </c>
      <c r="L206" s="14">
        <v>13429589</v>
      </c>
      <c r="M206" s="33">
        <v>13809680</v>
      </c>
    </row>
    <row r="207" spans="1:13">
      <c r="A207" s="20" t="s">
        <v>42</v>
      </c>
      <c r="B207" s="12"/>
      <c r="C207" s="25">
        <v>7766371</v>
      </c>
      <c r="D207" s="14">
        <v>2678337</v>
      </c>
      <c r="E207" s="14">
        <v>0</v>
      </c>
      <c r="F207" s="14">
        <v>0</v>
      </c>
      <c r="G207" s="33">
        <v>12601264</v>
      </c>
      <c r="H207" s="12"/>
      <c r="I207" s="25">
        <v>1407251</v>
      </c>
      <c r="J207" s="14">
        <v>13415</v>
      </c>
      <c r="K207" s="14">
        <v>1420666</v>
      </c>
      <c r="L207" s="14">
        <v>11180597</v>
      </c>
      <c r="M207" s="33">
        <v>12601263</v>
      </c>
    </row>
    <row r="208" spans="1:13">
      <c r="A208" s="20" t="s">
        <v>43</v>
      </c>
      <c r="B208" s="12"/>
      <c r="C208" s="25">
        <v>7075306</v>
      </c>
      <c r="D208" s="14">
        <v>2862833</v>
      </c>
      <c r="E208" s="14">
        <v>0</v>
      </c>
      <c r="F208" s="14">
        <v>0</v>
      </c>
      <c r="G208" s="33">
        <v>12601281</v>
      </c>
      <c r="H208" s="12"/>
      <c r="I208" s="25">
        <v>-320822</v>
      </c>
      <c r="J208" s="14">
        <v>13127</v>
      </c>
      <c r="K208" s="14">
        <v>-307695</v>
      </c>
      <c r="L208" s="14">
        <v>12908976</v>
      </c>
      <c r="M208" s="33">
        <v>12601281</v>
      </c>
    </row>
    <row r="209" spans="1:13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34" t="str">
        <f>SUM(G205:G208)</f>
        <v>0</v>
      </c>
      <c r="H209" s="12"/>
      <c r="I209" s="26" t="str">
        <f>SUM(I205:I208)</f>
        <v>0</v>
      </c>
      <c r="J209" s="15" t="str">
        <f>SUM(J205:J208)</f>
        <v>0</v>
      </c>
      <c r="K209" s="15" t="str">
        <f>SUM(K205:K208)</f>
        <v>0</v>
      </c>
      <c r="L209" s="15" t="str">
        <f>SUM(L205:L208)</f>
        <v>0</v>
      </c>
      <c r="M209" s="34" t="str">
        <f>SUM(M205:M208)</f>
        <v>0</v>
      </c>
    </row>
    <row r="210" spans="1:13">
      <c r="A210" s="18"/>
      <c r="B210" s="12"/>
      <c r="C210" s="24"/>
      <c r="D210" s="12"/>
      <c r="E210" s="12"/>
      <c r="F210" s="12"/>
      <c r="G210" s="32"/>
      <c r="H210" s="12"/>
      <c r="I210" s="24"/>
      <c r="J210" s="12"/>
      <c r="K210" s="12"/>
      <c r="L210" s="12"/>
      <c r="M210" s="32"/>
    </row>
    <row r="211" spans="1:13">
      <c r="A211" s="19" t="s">
        <v>77</v>
      </c>
      <c r="B211" s="12"/>
      <c r="C211" s="24"/>
      <c r="D211" s="12"/>
      <c r="E211" s="12"/>
      <c r="F211" s="12"/>
      <c r="G211" s="32"/>
      <c r="H211" s="12"/>
      <c r="I211" s="24"/>
      <c r="J211" s="12"/>
      <c r="K211" s="12"/>
      <c r="L211" s="12"/>
      <c r="M211" s="32"/>
    </row>
    <row r="212" spans="1:13">
      <c r="A212" s="20" t="s">
        <v>40</v>
      </c>
      <c r="B212" s="12"/>
      <c r="C212" s="25">
        <v>2326881</v>
      </c>
      <c r="D212" s="14">
        <v>35398818</v>
      </c>
      <c r="E212" s="14">
        <v>32096498</v>
      </c>
      <c r="F212" s="14">
        <v>0</v>
      </c>
      <c r="G212" s="33">
        <v>79376343</v>
      </c>
      <c r="H212" s="12"/>
      <c r="I212" s="25">
        <v>3735056</v>
      </c>
      <c r="J212" s="14">
        <v>-394852622</v>
      </c>
      <c r="K212" s="14">
        <v>-391117566</v>
      </c>
      <c r="L212" s="14">
        <v>470493909</v>
      </c>
      <c r="M212" s="33">
        <v>79376343</v>
      </c>
    </row>
    <row r="213" spans="1:13">
      <c r="A213" s="20" t="s">
        <v>41</v>
      </c>
      <c r="B213" s="12"/>
      <c r="C213" s="25">
        <v>2216292</v>
      </c>
      <c r="D213" s="14">
        <v>35062854</v>
      </c>
      <c r="E213" s="14">
        <v>31979498</v>
      </c>
      <c r="F213" s="14"/>
      <c r="G213" s="33">
        <v>78908190</v>
      </c>
      <c r="H213" s="12"/>
      <c r="I213" s="25">
        <v>16075943</v>
      </c>
      <c r="J213" s="14">
        <v>-408558296</v>
      </c>
      <c r="K213" s="14">
        <v>-392482353</v>
      </c>
      <c r="L213" s="14">
        <v>471390543</v>
      </c>
      <c r="M213" s="33">
        <v>78908190</v>
      </c>
    </row>
    <row r="214" spans="1:13">
      <c r="A214" s="20" t="s">
        <v>42</v>
      </c>
      <c r="B214" s="12"/>
      <c r="C214" s="25">
        <v>2251069</v>
      </c>
      <c r="D214" s="14">
        <v>34485460</v>
      </c>
      <c r="E214" s="14">
        <v>31823628</v>
      </c>
      <c r="F214" s="14"/>
      <c r="G214" s="33">
        <v>77413076</v>
      </c>
      <c r="H214" s="12"/>
      <c r="I214" s="25">
        <v>10508033</v>
      </c>
      <c r="J214" s="14">
        <v>-414821388</v>
      </c>
      <c r="K214" s="14">
        <v>-404313355</v>
      </c>
      <c r="L214" s="14">
        <v>481726431</v>
      </c>
      <c r="M214" s="33">
        <v>77413076</v>
      </c>
    </row>
    <row r="215" spans="1:13">
      <c r="A215" s="20" t="s">
        <v>43</v>
      </c>
      <c r="B215" s="12"/>
      <c r="C215" s="25">
        <v>2102788</v>
      </c>
      <c r="D215" s="14">
        <v>34258824</v>
      </c>
      <c r="E215" s="14">
        <v>31823628</v>
      </c>
      <c r="F215" s="14"/>
      <c r="G215" s="33">
        <v>80014768</v>
      </c>
      <c r="H215" s="12"/>
      <c r="I215" s="25">
        <v>11121027</v>
      </c>
      <c r="J215" s="14">
        <v>-418715116</v>
      </c>
      <c r="K215" s="14">
        <v>-407594089</v>
      </c>
      <c r="L215" s="14">
        <v>487608856</v>
      </c>
      <c r="M215" s="33">
        <v>80014767</v>
      </c>
    </row>
    <row r="216" spans="1:13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34" t="str">
        <f>SUM(G212:G215)</f>
        <v>0</v>
      </c>
      <c r="H216" s="12"/>
      <c r="I216" s="26" t="str">
        <f>SUM(I212:I215)</f>
        <v>0</v>
      </c>
      <c r="J216" s="15" t="str">
        <f>SUM(J212:J215)</f>
        <v>0</v>
      </c>
      <c r="K216" s="15" t="str">
        <f>SUM(K212:K215)</f>
        <v>0</v>
      </c>
      <c r="L216" s="15" t="str">
        <f>SUM(L212:L215)</f>
        <v>0</v>
      </c>
      <c r="M216" s="34" t="str">
        <f>SUM(M212:M215)</f>
        <v>0</v>
      </c>
    </row>
    <row r="217" spans="1:13">
      <c r="A217" s="18"/>
      <c r="B217" s="12"/>
      <c r="C217" s="24"/>
      <c r="D217" s="12"/>
      <c r="E217" s="12"/>
      <c r="F217" s="12"/>
      <c r="G217" s="32"/>
      <c r="H217" s="12"/>
      <c r="I217" s="24"/>
      <c r="J217" s="12"/>
      <c r="K217" s="12"/>
      <c r="L217" s="12"/>
      <c r="M217" s="32"/>
    </row>
    <row r="218" spans="1:13">
      <c r="A218" s="19" t="s">
        <v>78</v>
      </c>
      <c r="B218" s="12"/>
      <c r="C218" s="24"/>
      <c r="D218" s="12"/>
      <c r="E218" s="12"/>
      <c r="F218" s="12"/>
      <c r="G218" s="32"/>
      <c r="H218" s="12"/>
      <c r="I218" s="24"/>
      <c r="J218" s="12"/>
      <c r="K218" s="12"/>
      <c r="L218" s="12"/>
      <c r="M218" s="32"/>
    </row>
    <row r="219" spans="1:13">
      <c r="A219" s="20" t="s">
        <v>40</v>
      </c>
      <c r="B219" s="12"/>
      <c r="C219" s="25">
        <v>3555674</v>
      </c>
      <c r="D219" s="14">
        <v>6167842</v>
      </c>
      <c r="E219" s="14">
        <v>2307511</v>
      </c>
      <c r="F219" s="14"/>
      <c r="G219" s="33">
        <v>12965768</v>
      </c>
      <c r="H219" s="12"/>
      <c r="I219" s="25">
        <v>1183530</v>
      </c>
      <c r="J219" s="14">
        <v>15774453</v>
      </c>
      <c r="K219" s="14">
        <v>16957983</v>
      </c>
      <c r="L219" s="14">
        <v>-3992215</v>
      </c>
      <c r="M219" s="33">
        <v>12965768</v>
      </c>
    </row>
    <row r="220" spans="1:13">
      <c r="A220" s="20" t="s">
        <v>41</v>
      </c>
      <c r="B220" s="12"/>
      <c r="C220" s="25">
        <v>8233934</v>
      </c>
      <c r="D220" s="14">
        <v>6100622</v>
      </c>
      <c r="E220" s="14">
        <v>2307511</v>
      </c>
      <c r="F220" s="14"/>
      <c r="G220" s="33">
        <v>17601864</v>
      </c>
      <c r="H220" s="12"/>
      <c r="I220" s="25">
        <v>5195830</v>
      </c>
      <c r="J220" s="14">
        <v>17030433</v>
      </c>
      <c r="K220" s="14">
        <v>22226263</v>
      </c>
      <c r="L220" s="14">
        <v>-4624399</v>
      </c>
      <c r="M220" s="33">
        <v>17601864</v>
      </c>
    </row>
    <row r="221" spans="1:13">
      <c r="A221" s="20" t="s">
        <v>42</v>
      </c>
      <c r="B221" s="12"/>
      <c r="C221" s="25">
        <v>7942389</v>
      </c>
      <c r="D221" s="14">
        <v>6305531</v>
      </c>
      <c r="E221" s="14">
        <v>2307511</v>
      </c>
      <c r="F221" s="14"/>
      <c r="G221" s="33">
        <v>17518120</v>
      </c>
      <c r="H221" s="12"/>
      <c r="I221" s="25">
        <v>5107460</v>
      </c>
      <c r="J221" s="14">
        <v>16994263</v>
      </c>
      <c r="K221" s="14">
        <v>22101723</v>
      </c>
      <c r="L221" s="14">
        <v>-4583603</v>
      </c>
      <c r="M221" s="33">
        <v>17518120</v>
      </c>
    </row>
    <row r="222" spans="1:13">
      <c r="A222" s="20" t="s">
        <v>43</v>
      </c>
      <c r="B222" s="12"/>
      <c r="C222" s="25">
        <v>8719342</v>
      </c>
      <c r="D222" s="14">
        <v>6269700</v>
      </c>
      <c r="E222" s="14">
        <v>2307511</v>
      </c>
      <c r="F222" s="14"/>
      <c r="G222" s="33">
        <v>18293206</v>
      </c>
      <c r="H222" s="12"/>
      <c r="I222" s="25">
        <v>5943368</v>
      </c>
      <c r="J222" s="14">
        <v>16951399</v>
      </c>
      <c r="K222" s="14">
        <v>22894767</v>
      </c>
      <c r="L222" s="14">
        <v>-4601561</v>
      </c>
      <c r="M222" s="33">
        <v>18293206</v>
      </c>
    </row>
    <row r="223" spans="1:13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34" t="str">
        <f>SUM(G219:G222)</f>
        <v>0</v>
      </c>
      <c r="H223" s="12"/>
      <c r="I223" s="26" t="str">
        <f>SUM(I219:I222)</f>
        <v>0</v>
      </c>
      <c r="J223" s="15" t="str">
        <f>SUM(J219:J222)</f>
        <v>0</v>
      </c>
      <c r="K223" s="15" t="str">
        <f>SUM(K219:K222)</f>
        <v>0</v>
      </c>
      <c r="L223" s="15" t="str">
        <f>SUM(L219:L222)</f>
        <v>0</v>
      </c>
      <c r="M223" s="34" t="str">
        <f>SUM(M219:M222)</f>
        <v>0</v>
      </c>
    </row>
    <row r="224" spans="1:13">
      <c r="A224" s="18"/>
      <c r="B224" s="12"/>
      <c r="C224" s="24"/>
      <c r="D224" s="12"/>
      <c r="E224" s="12"/>
      <c r="F224" s="12"/>
      <c r="G224" s="32"/>
      <c r="H224" s="12"/>
      <c r="I224" s="24"/>
      <c r="J224" s="12"/>
      <c r="K224" s="12"/>
      <c r="L224" s="12"/>
      <c r="M224" s="32"/>
    </row>
    <row r="225" spans="1:13">
      <c r="A225" s="19" t="s">
        <v>79</v>
      </c>
      <c r="B225" s="12"/>
      <c r="C225" s="24"/>
      <c r="D225" s="12"/>
      <c r="E225" s="12"/>
      <c r="F225" s="12"/>
      <c r="G225" s="32"/>
      <c r="H225" s="12"/>
      <c r="I225" s="24"/>
      <c r="J225" s="12"/>
      <c r="K225" s="12"/>
      <c r="L225" s="12"/>
      <c r="M225" s="32"/>
    </row>
    <row r="226" spans="1:13">
      <c r="A226" s="20" t="s">
        <v>40</v>
      </c>
      <c r="B226" s="12"/>
      <c r="C226" s="25">
        <v>2847254.73</v>
      </c>
      <c r="D226" s="14">
        <v>653734.15</v>
      </c>
      <c r="E226" s="14"/>
      <c r="F226" s="14">
        <v>27282.53</v>
      </c>
      <c r="G226" s="33">
        <v>5708813.48</v>
      </c>
      <c r="H226" s="12"/>
      <c r="I226" s="25">
        <v>834866.07</v>
      </c>
      <c r="J226" s="14">
        <v>126100.3</v>
      </c>
      <c r="K226" s="14">
        <v>960966.37</v>
      </c>
      <c r="L226" s="14">
        <v>4747847.11</v>
      </c>
      <c r="M226" s="33">
        <v>5708813.48</v>
      </c>
    </row>
    <row r="227" spans="1:13">
      <c r="A227" s="20" t="s">
        <v>41</v>
      </c>
      <c r="B227" s="12"/>
      <c r="C227" s="25">
        <v>8302051.42</v>
      </c>
      <c r="D227" s="14">
        <v>944482.79</v>
      </c>
      <c r="E227" s="14"/>
      <c r="F227" s="14">
        <v>40053.31</v>
      </c>
      <c r="G227" s="33">
        <v>11168526.26</v>
      </c>
      <c r="H227" s="12"/>
      <c r="I227" s="25">
        <v>6914095.92</v>
      </c>
      <c r="J227" s="14">
        <v>126100.3</v>
      </c>
      <c r="K227" s="14">
        <v>7040196.22</v>
      </c>
      <c r="L227" s="14">
        <v>4128330.04</v>
      </c>
      <c r="M227" s="33">
        <v>11168526.26</v>
      </c>
    </row>
    <row r="228" spans="1:13">
      <c r="A228" s="20" t="s">
        <v>42</v>
      </c>
      <c r="B228" s="12"/>
      <c r="C228" s="25">
        <v>7809071.23</v>
      </c>
      <c r="D228" s="14">
        <v>1343808.79</v>
      </c>
      <c r="E228" s="14"/>
      <c r="F228" s="14">
        <v>39051.2</v>
      </c>
      <c r="G228" s="33">
        <v>10985468.65</v>
      </c>
      <c r="H228" s="12"/>
      <c r="I228" s="25">
        <v>5481735.48</v>
      </c>
      <c r="J228" s="14">
        <v>126100.3</v>
      </c>
      <c r="K228" s="14">
        <v>5607835.78</v>
      </c>
      <c r="L228" s="14">
        <v>5377632.87</v>
      </c>
      <c r="M228" s="33">
        <v>10985468.65</v>
      </c>
    </row>
    <row r="229" spans="1:13">
      <c r="A229" s="20" t="s">
        <v>43</v>
      </c>
      <c r="B229" s="12"/>
      <c r="C229" s="25">
        <v>7303777.77</v>
      </c>
      <c r="D229" s="14">
        <v>1738393.47</v>
      </c>
      <c r="E229" s="14"/>
      <c r="F229" s="14">
        <v>45002.59</v>
      </c>
      <c r="G229" s="33">
        <v>10926031.07</v>
      </c>
      <c r="H229" s="12"/>
      <c r="I229" s="25">
        <v>5301997.64</v>
      </c>
      <c r="J229" s="14">
        <v>126100.3</v>
      </c>
      <c r="K229" s="14">
        <v>5428097.94</v>
      </c>
      <c r="L229" s="14">
        <v>5497933.13</v>
      </c>
      <c r="M229" s="33">
        <v>10926031.07</v>
      </c>
    </row>
    <row r="230" spans="1:13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34" t="str">
        <f>SUM(G226:G229)</f>
        <v>0</v>
      </c>
      <c r="H230" s="12"/>
      <c r="I230" s="26" t="str">
        <f>SUM(I226:I229)</f>
        <v>0</v>
      </c>
      <c r="J230" s="15" t="str">
        <f>SUM(J226:J229)</f>
        <v>0</v>
      </c>
      <c r="K230" s="15" t="str">
        <f>SUM(K226:K229)</f>
        <v>0</v>
      </c>
      <c r="L230" s="15" t="str">
        <f>SUM(L226:L229)</f>
        <v>0</v>
      </c>
      <c r="M230" s="34" t="str">
        <f>SUM(M226:M229)</f>
        <v>0</v>
      </c>
    </row>
    <row r="231" spans="1:13">
      <c r="A231" s="18"/>
      <c r="B231" s="12"/>
      <c r="C231" s="24"/>
      <c r="D231" s="12"/>
      <c r="E231" s="12"/>
      <c r="F231" s="12"/>
      <c r="G231" s="32"/>
      <c r="H231" s="12"/>
      <c r="I231" s="24"/>
      <c r="J231" s="12"/>
      <c r="K231" s="12"/>
      <c r="L231" s="12"/>
      <c r="M231" s="32"/>
    </row>
    <row r="232" spans="1:13">
      <c r="A232" s="19" t="s">
        <v>80</v>
      </c>
      <c r="B232" s="12"/>
      <c r="C232" s="24"/>
      <c r="D232" s="12"/>
      <c r="E232" s="12"/>
      <c r="F232" s="12"/>
      <c r="G232" s="32"/>
      <c r="H232" s="12"/>
      <c r="I232" s="24"/>
      <c r="J232" s="12"/>
      <c r="K232" s="12"/>
      <c r="L232" s="12"/>
      <c r="M232" s="32"/>
    </row>
    <row r="233" spans="1:13">
      <c r="A233" s="20" t="s">
        <v>40</v>
      </c>
      <c r="B233" s="12"/>
      <c r="C233" s="25">
        <v>23536473</v>
      </c>
      <c r="D233" s="14">
        <v>9020881</v>
      </c>
      <c r="E233" s="14"/>
      <c r="F233" s="14"/>
      <c r="G233" s="33">
        <v>37237460</v>
      </c>
      <c r="H233" s="12"/>
      <c r="I233" s="25">
        <v>3491265</v>
      </c>
      <c r="J233" s="14">
        <v>7691</v>
      </c>
      <c r="K233" s="14">
        <v>3498956</v>
      </c>
      <c r="L233" s="14">
        <v>33738504</v>
      </c>
      <c r="M233" s="33">
        <v>37237460</v>
      </c>
    </row>
    <row r="234" spans="1:13">
      <c r="A234" s="20" t="s">
        <v>41</v>
      </c>
      <c r="B234" s="12"/>
      <c r="C234" s="25">
        <v>32327567</v>
      </c>
      <c r="D234" s="14">
        <v>8674428</v>
      </c>
      <c r="E234" s="14"/>
      <c r="F234" s="14"/>
      <c r="G234" s="33">
        <v>43633247</v>
      </c>
      <c r="H234" s="12"/>
      <c r="I234" s="25">
        <v>3230265</v>
      </c>
      <c r="J234" s="14">
        <v>-6167</v>
      </c>
      <c r="K234" s="14">
        <v>3224098</v>
      </c>
      <c r="L234" s="14">
        <v>40409149</v>
      </c>
      <c r="M234" s="33">
        <v>43633247</v>
      </c>
    </row>
    <row r="235" spans="1:13">
      <c r="A235" s="20" t="s">
        <v>42</v>
      </c>
      <c r="B235" s="12"/>
      <c r="C235" s="25">
        <v>32882713</v>
      </c>
      <c r="D235" s="14">
        <v>8489697</v>
      </c>
      <c r="E235" s="14"/>
      <c r="F235" s="14"/>
      <c r="G235" s="33">
        <v>44288770</v>
      </c>
      <c r="H235" s="12"/>
      <c r="I235" s="25">
        <v>3523097</v>
      </c>
      <c r="J235" s="14">
        <v>0</v>
      </c>
      <c r="K235" s="14">
        <v>3523097</v>
      </c>
      <c r="L235" s="14">
        <v>40765673</v>
      </c>
      <c r="M235" s="33">
        <v>44288770</v>
      </c>
    </row>
    <row r="236" spans="1:13">
      <c r="A236" s="20" t="s">
        <v>43</v>
      </c>
      <c r="B236" s="12"/>
      <c r="C236" s="25">
        <v>36614842</v>
      </c>
      <c r="D236" s="14">
        <v>8342546</v>
      </c>
      <c r="E236" s="14"/>
      <c r="F236" s="14"/>
      <c r="G236" s="33">
        <v>48248374</v>
      </c>
      <c r="H236" s="12"/>
      <c r="I236" s="25">
        <v>3228519</v>
      </c>
      <c r="J236" s="14">
        <v>0</v>
      </c>
      <c r="K236" s="14">
        <v>3228519</v>
      </c>
      <c r="L236" s="14">
        <v>45019855</v>
      </c>
      <c r="M236" s="33">
        <v>48248374</v>
      </c>
    </row>
    <row r="237" spans="1:13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34" t="str">
        <f>SUM(G233:G236)</f>
        <v>0</v>
      </c>
      <c r="H237" s="12"/>
      <c r="I237" s="26" t="str">
        <f>SUM(I233:I236)</f>
        <v>0</v>
      </c>
      <c r="J237" s="15" t="str">
        <f>SUM(J233:J236)</f>
        <v>0</v>
      </c>
      <c r="K237" s="15" t="str">
        <f>SUM(K233:K236)</f>
        <v>0</v>
      </c>
      <c r="L237" s="15" t="str">
        <f>SUM(L233:L236)</f>
        <v>0</v>
      </c>
      <c r="M237" s="34" t="str">
        <f>SUM(M233:M236)</f>
        <v>0</v>
      </c>
    </row>
    <row r="238" spans="1:13">
      <c r="A238" s="18"/>
      <c r="B238" s="12"/>
      <c r="C238" s="24"/>
      <c r="D238" s="12"/>
      <c r="E238" s="12"/>
      <c r="F238" s="12"/>
      <c r="G238" s="32"/>
      <c r="H238" s="12"/>
      <c r="I238" s="24"/>
      <c r="J238" s="12"/>
      <c r="K238" s="12"/>
      <c r="L238" s="12"/>
      <c r="M238" s="32"/>
    </row>
    <row r="239" spans="1:13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35" t="str">
        <f>G146+G153+G160+G167+G174+G181+G188+G195+G202+G209+G216+G223+G230+G237</f>
        <v>0</v>
      </c>
      <c r="H239" s="13"/>
      <c r="I239" s="27" t="str">
        <f>I146+I153+I160+I167+I174+I181+I188+I195+I202+I209+I216+I223+I230+I237</f>
        <v>0</v>
      </c>
      <c r="J239" s="16" t="str">
        <f>J146+J153+J160+J167+J174+J181+J188+J195+J202+J209+J216+J223+J230+J237</f>
        <v>0</v>
      </c>
      <c r="K239" s="16" t="str">
        <f>K146+K153+K160+K167+K174+K181+K188+K195+K202+K209+K216+K223+K230+K237</f>
        <v>0</v>
      </c>
      <c r="L239" s="16" t="str">
        <f>L146+L153+L160+L167+L174+L181+L188+L195+L202+L209+L216+L223+L230+L237</f>
        <v>0</v>
      </c>
      <c r="M239" s="35" t="str">
        <f>M146+M153+M160+M167+M174+M181+M188+M195+M202+M209+M216+M223+M230+M237</f>
        <v>0</v>
      </c>
    </row>
    <row r="240" spans="1:13">
      <c r="A240" s="18"/>
      <c r="B240" s="12"/>
      <c r="C240" s="24"/>
      <c r="D240" s="12"/>
      <c r="E240" s="12"/>
      <c r="F240" s="12"/>
      <c r="G240" s="32"/>
      <c r="H240" s="12"/>
      <c r="I240" s="24"/>
      <c r="J240" s="12"/>
      <c r="K240" s="12"/>
      <c r="L240" s="12"/>
      <c r="M240" s="32"/>
    </row>
    <row r="241" spans="1:13">
      <c r="A241" s="19" t="s">
        <v>82</v>
      </c>
      <c r="B241" s="12"/>
      <c r="C241" s="24"/>
      <c r="D241" s="12"/>
      <c r="E241" s="12"/>
      <c r="F241" s="12"/>
      <c r="G241" s="32"/>
      <c r="H241" s="12"/>
      <c r="I241" s="24"/>
      <c r="J241" s="12"/>
      <c r="K241" s="12"/>
      <c r="L241" s="12"/>
      <c r="M241" s="32"/>
    </row>
    <row r="242" spans="1:13">
      <c r="A242" s="20" t="s">
        <v>40</v>
      </c>
      <c r="B242" s="12"/>
      <c r="C242" s="25">
        <v>773492</v>
      </c>
      <c r="D242" s="14">
        <v>701881</v>
      </c>
      <c r="E242" s="14">
        <v>0</v>
      </c>
      <c r="F242" s="14">
        <v>0</v>
      </c>
      <c r="G242" s="33">
        <v>2506423</v>
      </c>
      <c r="H242" s="12"/>
      <c r="I242" s="25">
        <v>639477</v>
      </c>
      <c r="J242" s="14">
        <v>0</v>
      </c>
      <c r="K242" s="14">
        <v>639477</v>
      </c>
      <c r="L242" s="14">
        <v>1866946</v>
      </c>
      <c r="M242" s="33">
        <v>2506423</v>
      </c>
    </row>
    <row r="243" spans="1:13">
      <c r="A243" s="20" t="s">
        <v>41</v>
      </c>
      <c r="B243" s="12"/>
      <c r="C243" s="25">
        <v>1089781</v>
      </c>
      <c r="D243" s="14">
        <v>648087</v>
      </c>
      <c r="E243" s="14">
        <v>0</v>
      </c>
      <c r="F243" s="14">
        <v>0</v>
      </c>
      <c r="G243" s="33">
        <v>3471104</v>
      </c>
      <c r="H243" s="12"/>
      <c r="I243" s="25">
        <v>1403982</v>
      </c>
      <c r="J243" s="14">
        <v>0</v>
      </c>
      <c r="K243" s="14">
        <v>1403982</v>
      </c>
      <c r="L243" s="14">
        <v>2067122</v>
      </c>
      <c r="M243" s="33">
        <v>3471104</v>
      </c>
    </row>
    <row r="244" spans="1:13">
      <c r="A244" s="20" t="s">
        <v>42</v>
      </c>
      <c r="B244" s="12"/>
      <c r="C244" s="25">
        <v>932158</v>
      </c>
      <c r="D244" s="14">
        <v>597657</v>
      </c>
      <c r="E244" s="14">
        <v>0</v>
      </c>
      <c r="F244" s="14">
        <v>0</v>
      </c>
      <c r="G244" s="33">
        <v>3037703</v>
      </c>
      <c r="H244" s="12"/>
      <c r="I244" s="25">
        <v>1415615</v>
      </c>
      <c r="J244" s="14">
        <v>0</v>
      </c>
      <c r="K244" s="14">
        <v>1415615</v>
      </c>
      <c r="L244" s="14">
        <v>1622088</v>
      </c>
      <c r="M244" s="33">
        <v>3037703</v>
      </c>
    </row>
    <row r="245" spans="1:13">
      <c r="A245" s="20" t="s">
        <v>43</v>
      </c>
      <c r="B245" s="12"/>
      <c r="C245" s="25">
        <v>726334.57</v>
      </c>
      <c r="D245" s="14">
        <v>552307.93</v>
      </c>
      <c r="E245" s="14">
        <v>0</v>
      </c>
      <c r="F245" s="14">
        <v>0</v>
      </c>
      <c r="G245" s="33">
        <v>2870926.42</v>
      </c>
      <c r="H245" s="12"/>
      <c r="I245" s="25">
        <v>1029774.02</v>
      </c>
      <c r="J245" s="14">
        <v>660525</v>
      </c>
      <c r="K245" s="14">
        <v>1690299.02</v>
      </c>
      <c r="L245" s="14">
        <v>1180627.4</v>
      </c>
      <c r="M245" s="33">
        <v>2870926.42</v>
      </c>
    </row>
    <row r="246" spans="1:13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34" t="str">
        <f>SUM(G242:G245)</f>
        <v>0</v>
      </c>
      <c r="H246" s="12"/>
      <c r="I246" s="26" t="str">
        <f>SUM(I242:I245)</f>
        <v>0</v>
      </c>
      <c r="J246" s="15" t="str">
        <f>SUM(J242:J245)</f>
        <v>0</v>
      </c>
      <c r="K246" s="15" t="str">
        <f>SUM(K242:K245)</f>
        <v>0</v>
      </c>
      <c r="L246" s="15" t="str">
        <f>SUM(L242:L245)</f>
        <v>0</v>
      </c>
      <c r="M246" s="34" t="str">
        <f>SUM(M242:M245)</f>
        <v>0</v>
      </c>
    </row>
    <row r="247" spans="1:13">
      <c r="A247" s="18"/>
      <c r="B247" s="12"/>
      <c r="C247" s="24"/>
      <c r="D247" s="12"/>
      <c r="E247" s="12"/>
      <c r="F247" s="12"/>
      <c r="G247" s="32"/>
      <c r="H247" s="12"/>
      <c r="I247" s="24"/>
      <c r="J247" s="12"/>
      <c r="K247" s="12"/>
      <c r="L247" s="12"/>
      <c r="M247" s="32"/>
    </row>
    <row r="248" spans="1:13">
      <c r="A248" s="19" t="s">
        <v>83</v>
      </c>
      <c r="B248" s="12"/>
      <c r="C248" s="24"/>
      <c r="D248" s="12"/>
      <c r="E248" s="12"/>
      <c r="F248" s="12"/>
      <c r="G248" s="32"/>
      <c r="H248" s="12"/>
      <c r="I248" s="24"/>
      <c r="J248" s="12"/>
      <c r="K248" s="12"/>
      <c r="L248" s="12"/>
      <c r="M248" s="32"/>
    </row>
    <row r="249" spans="1:13">
      <c r="A249" s="20" t="s">
        <v>40</v>
      </c>
      <c r="B249" s="12"/>
      <c r="C249" s="25">
        <v>164654151</v>
      </c>
      <c r="D249" s="14">
        <v>164229916</v>
      </c>
      <c r="E249" s="14">
        <v>6247916</v>
      </c>
      <c r="F249" s="14">
        <v>63789593</v>
      </c>
      <c r="G249" s="33">
        <v>435962615</v>
      </c>
      <c r="H249" s="12"/>
      <c r="I249" s="25">
        <v>27498012</v>
      </c>
      <c r="J249" s="14">
        <v>150154527</v>
      </c>
      <c r="K249" s="14">
        <v>177652539</v>
      </c>
      <c r="L249" s="14">
        <v>258310076</v>
      </c>
      <c r="M249" s="33">
        <v>435962615</v>
      </c>
    </row>
    <row r="250" spans="1:13">
      <c r="A250" s="20" t="s">
        <v>41</v>
      </c>
      <c r="B250" s="12"/>
      <c r="C250" s="25">
        <v>246030399</v>
      </c>
      <c r="D250" s="14">
        <v>163576872</v>
      </c>
      <c r="E250" s="14">
        <v>6247916</v>
      </c>
      <c r="F250" s="14">
        <v>63473396</v>
      </c>
      <c r="G250" s="33">
        <v>514628179</v>
      </c>
      <c r="H250" s="12"/>
      <c r="I250" s="25">
        <v>87433134</v>
      </c>
      <c r="J250" s="14">
        <v>150080622</v>
      </c>
      <c r="K250" s="14">
        <v>237513756</v>
      </c>
      <c r="L250" s="14">
        <v>277114423</v>
      </c>
      <c r="M250" s="33">
        <v>514628179</v>
      </c>
    </row>
    <row r="251" spans="1:13">
      <c r="A251" s="20" t="s">
        <v>42</v>
      </c>
      <c r="B251" s="12"/>
      <c r="C251" s="25">
        <v>255222540</v>
      </c>
      <c r="D251" s="14">
        <v>177475648</v>
      </c>
      <c r="E251" s="14">
        <v>6247916</v>
      </c>
      <c r="F251" s="14">
        <v>46641057</v>
      </c>
      <c r="G251" s="33">
        <v>522047498</v>
      </c>
      <c r="H251" s="12"/>
      <c r="I251" s="25">
        <v>87330341</v>
      </c>
      <c r="J251" s="14">
        <v>145266891</v>
      </c>
      <c r="K251" s="14">
        <v>232597232</v>
      </c>
      <c r="L251" s="14">
        <v>289450266</v>
      </c>
      <c r="M251" s="33">
        <v>522047498</v>
      </c>
    </row>
    <row r="252" spans="1:13">
      <c r="A252" s="20" t="s">
        <v>43</v>
      </c>
      <c r="B252" s="12"/>
      <c r="C252" s="25">
        <v>243240528.28</v>
      </c>
      <c r="D252" s="14">
        <v>183281991.24</v>
      </c>
      <c r="E252" s="14">
        <v>6247916.46</v>
      </c>
      <c r="F252" s="14">
        <v>41232736.72</v>
      </c>
      <c r="G252" s="33">
        <v>517276953.53</v>
      </c>
      <c r="H252" s="12"/>
      <c r="I252" s="25">
        <v>40955375.68</v>
      </c>
      <c r="J252" s="14">
        <v>192202776.95</v>
      </c>
      <c r="K252" s="14">
        <v>233158152.63</v>
      </c>
      <c r="L252" s="14">
        <v>284118800.9</v>
      </c>
      <c r="M252" s="33">
        <v>517276953.53</v>
      </c>
    </row>
    <row r="253" spans="1:13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34" t="str">
        <f>SUM(G249:G252)</f>
        <v>0</v>
      </c>
      <c r="H253" s="12"/>
      <c r="I253" s="26" t="str">
        <f>SUM(I249:I252)</f>
        <v>0</v>
      </c>
      <c r="J253" s="15" t="str">
        <f>SUM(J249:J252)</f>
        <v>0</v>
      </c>
      <c r="K253" s="15" t="str">
        <f>SUM(K249:K252)</f>
        <v>0</v>
      </c>
      <c r="L253" s="15" t="str">
        <f>SUM(L249:L252)</f>
        <v>0</v>
      </c>
      <c r="M253" s="34" t="str">
        <f>SUM(M249:M252)</f>
        <v>0</v>
      </c>
    </row>
    <row r="254" spans="1:13">
      <c r="A254" s="18"/>
      <c r="B254" s="12"/>
      <c r="C254" s="24"/>
      <c r="D254" s="12"/>
      <c r="E254" s="12"/>
      <c r="F254" s="12"/>
      <c r="G254" s="32"/>
      <c r="H254" s="12"/>
      <c r="I254" s="24"/>
      <c r="J254" s="12"/>
      <c r="K254" s="12"/>
      <c r="L254" s="12"/>
      <c r="M254" s="32"/>
    </row>
    <row r="255" spans="1:13">
      <c r="A255" s="19" t="s">
        <v>84</v>
      </c>
      <c r="B255" s="12"/>
      <c r="C255" s="24"/>
      <c r="D255" s="12"/>
      <c r="E255" s="12"/>
      <c r="F255" s="12"/>
      <c r="G255" s="32"/>
      <c r="H255" s="12"/>
      <c r="I255" s="24"/>
      <c r="J255" s="12"/>
      <c r="K255" s="12"/>
      <c r="L255" s="12"/>
      <c r="M255" s="32"/>
    </row>
    <row r="256" spans="1:13">
      <c r="A256" s="20" t="s">
        <v>85</v>
      </c>
      <c r="B256" s="12"/>
      <c r="C256" s="24"/>
      <c r="D256" s="12"/>
      <c r="E256" s="12"/>
      <c r="F256" s="12"/>
      <c r="G256" s="32"/>
      <c r="H256" s="12"/>
      <c r="I256" s="24"/>
      <c r="J256" s="12"/>
      <c r="K256" s="12"/>
      <c r="L256" s="12"/>
      <c r="M256" s="32"/>
    </row>
    <row r="257" spans="1:13">
      <c r="A257" s="20" t="s">
        <v>86</v>
      </c>
      <c r="B257" s="12"/>
      <c r="C257" s="24"/>
      <c r="D257" s="12"/>
      <c r="E257" s="12"/>
      <c r="F257" s="12"/>
      <c r="G257" s="32"/>
      <c r="H257" s="12"/>
      <c r="I257" s="24"/>
      <c r="J257" s="12"/>
      <c r="K257" s="12"/>
      <c r="L257" s="12"/>
      <c r="M257" s="32"/>
    </row>
    <row r="258" spans="1:13">
      <c r="A258" s="20" t="s">
        <v>87</v>
      </c>
      <c r="B258" s="12"/>
      <c r="C258" s="24"/>
      <c r="D258" s="12"/>
      <c r="E258" s="12"/>
      <c r="F258" s="12"/>
      <c r="G258" s="32"/>
      <c r="H258" s="12"/>
      <c r="I258" s="24"/>
      <c r="J258" s="12"/>
      <c r="K258" s="12"/>
      <c r="L258" s="12"/>
      <c r="M258" s="32"/>
    </row>
    <row r="259" spans="1:13">
      <c r="A259" s="20" t="s">
        <v>88</v>
      </c>
      <c r="B259" s="12"/>
      <c r="C259" s="24"/>
      <c r="D259" s="12"/>
      <c r="E259" s="12"/>
      <c r="F259" s="12"/>
      <c r="G259" s="32"/>
      <c r="H259" s="12"/>
      <c r="I259" s="24"/>
      <c r="J259" s="12"/>
      <c r="K259" s="12"/>
      <c r="L259" s="12"/>
      <c r="M259" s="32"/>
    </row>
    <row r="260" spans="1:13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34" t="str">
        <f>SUM(G256:G259)</f>
        <v>0</v>
      </c>
      <c r="H260" s="12"/>
      <c r="I260" s="26" t="str">
        <f>SUM(I256:I259)</f>
        <v>0</v>
      </c>
      <c r="J260" s="15" t="str">
        <f>SUM(J256:J259)</f>
        <v>0</v>
      </c>
      <c r="K260" s="15" t="str">
        <f>SUM(K256:K259)</f>
        <v>0</v>
      </c>
      <c r="L260" s="15" t="str">
        <f>SUM(L256:L259)</f>
        <v>0</v>
      </c>
      <c r="M260" s="34" t="str">
        <f>SUM(M256:M259)</f>
        <v>0</v>
      </c>
    </row>
    <row r="261" spans="1:13">
      <c r="A261" s="18"/>
      <c r="B261" s="12"/>
      <c r="C261" s="24"/>
      <c r="D261" s="12"/>
      <c r="E261" s="12"/>
      <c r="F261" s="12"/>
      <c r="G261" s="32"/>
      <c r="H261" s="12"/>
      <c r="I261" s="24"/>
      <c r="J261" s="12"/>
      <c r="K261" s="12"/>
      <c r="L261" s="12"/>
      <c r="M261" s="32"/>
    </row>
    <row r="262" spans="1:13">
      <c r="A262" s="19" t="s">
        <v>89</v>
      </c>
      <c r="B262" s="12"/>
      <c r="C262" s="24"/>
      <c r="D262" s="12"/>
      <c r="E262" s="12"/>
      <c r="F262" s="12"/>
      <c r="G262" s="32"/>
      <c r="H262" s="12"/>
      <c r="I262" s="24"/>
      <c r="J262" s="12"/>
      <c r="K262" s="12"/>
      <c r="L262" s="12"/>
      <c r="M262" s="32"/>
    </row>
    <row r="263" spans="1:13">
      <c r="A263" s="20" t="s">
        <v>40</v>
      </c>
      <c r="B263" s="12"/>
      <c r="C263" s="25">
        <v>2936641.54</v>
      </c>
      <c r="D263" s="14">
        <v>38666042.99</v>
      </c>
      <c r="E263" s="14"/>
      <c r="F263" s="14">
        <v>402846.7</v>
      </c>
      <c r="G263" s="33">
        <v>58176095.52</v>
      </c>
      <c r="H263" s="12"/>
      <c r="I263" s="25">
        <v>-55044908.88</v>
      </c>
      <c r="J263" s="14"/>
      <c r="K263" s="14">
        <v>-55044908.88</v>
      </c>
      <c r="L263" s="14">
        <v>113221004.4</v>
      </c>
      <c r="M263" s="33">
        <v>58176095.52</v>
      </c>
    </row>
    <row r="264" spans="1:13">
      <c r="A264" s="20" t="s">
        <v>41</v>
      </c>
      <c r="B264" s="12"/>
      <c r="C264" s="25">
        <v>3410200.12</v>
      </c>
      <c r="D264" s="14">
        <v>38042291.6</v>
      </c>
      <c r="E264" s="14"/>
      <c r="F264" s="14">
        <v>391741.57</v>
      </c>
      <c r="G264" s="33">
        <v>41705010.88</v>
      </c>
      <c r="H264" s="12"/>
      <c r="I264" s="25">
        <v>-74083108.66</v>
      </c>
      <c r="J264" s="14"/>
      <c r="K264" s="14">
        <v>-74083108.66</v>
      </c>
      <c r="L264" s="14">
        <v>115788119.54</v>
      </c>
      <c r="M264" s="33">
        <v>41705010.88</v>
      </c>
    </row>
    <row r="265" spans="1:13">
      <c r="A265" s="20" t="s">
        <v>42</v>
      </c>
      <c r="B265" s="12"/>
      <c r="C265" s="25">
        <v>3720085.82</v>
      </c>
      <c r="D265" s="14">
        <v>37963401.39</v>
      </c>
      <c r="E265" s="14"/>
      <c r="F265" s="14">
        <v>441106.74</v>
      </c>
      <c r="G265" s="33">
        <v>36386404.16</v>
      </c>
      <c r="H265" s="12"/>
      <c r="I265" s="25">
        <v>-81798686.75</v>
      </c>
      <c r="J265" s="14"/>
      <c r="K265" s="14">
        <v>-81798686.75</v>
      </c>
      <c r="L265" s="14">
        <v>118185090.91</v>
      </c>
      <c r="M265" s="33">
        <v>36386404.16</v>
      </c>
    </row>
    <row r="266" spans="1:13">
      <c r="A266" s="20" t="s">
        <v>43</v>
      </c>
      <c r="B266" s="12"/>
      <c r="C266" s="25">
        <v>2741006.87</v>
      </c>
      <c r="D266" s="14">
        <v>37292592.37</v>
      </c>
      <c r="E266" s="14"/>
      <c r="F266" s="14">
        <v>337482.83</v>
      </c>
      <c r="G266" s="33">
        <v>40928539.35</v>
      </c>
      <c r="H266" s="12"/>
      <c r="I266" s="25">
        <v>-81690545.05</v>
      </c>
      <c r="J266" s="14"/>
      <c r="K266" s="14">
        <v>-81690545.05</v>
      </c>
      <c r="L266" s="14">
        <v>122619084.4</v>
      </c>
      <c r="M266" s="33">
        <v>40928539.35</v>
      </c>
    </row>
    <row r="267" spans="1:13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34" t="str">
        <f>SUM(G263:G266)</f>
        <v>0</v>
      </c>
      <c r="H267" s="12"/>
      <c r="I267" s="26" t="str">
        <f>SUM(I263:I266)</f>
        <v>0</v>
      </c>
      <c r="J267" s="15" t="str">
        <f>SUM(J263:J266)</f>
        <v>0</v>
      </c>
      <c r="K267" s="15" t="str">
        <f>SUM(K263:K266)</f>
        <v>0</v>
      </c>
      <c r="L267" s="15" t="str">
        <f>SUM(L263:L266)</f>
        <v>0</v>
      </c>
      <c r="M267" s="34" t="str">
        <f>SUM(M263:M266)</f>
        <v>0</v>
      </c>
    </row>
    <row r="268" spans="1:13">
      <c r="A268" s="18"/>
      <c r="B268" s="12"/>
      <c r="C268" s="24"/>
      <c r="D268" s="12"/>
      <c r="E268" s="12"/>
      <c r="F268" s="12"/>
      <c r="G268" s="32"/>
      <c r="H268" s="12"/>
      <c r="I268" s="24"/>
      <c r="J268" s="12"/>
      <c r="K268" s="12"/>
      <c r="L268" s="12"/>
      <c r="M268" s="32"/>
    </row>
    <row r="269" spans="1:13">
      <c r="A269" s="19" t="s">
        <v>90</v>
      </c>
      <c r="B269" s="12"/>
      <c r="C269" s="24"/>
      <c r="D269" s="12"/>
      <c r="E269" s="12"/>
      <c r="F269" s="12"/>
      <c r="G269" s="32"/>
      <c r="H269" s="12"/>
      <c r="I269" s="24"/>
      <c r="J269" s="12"/>
      <c r="K269" s="12"/>
      <c r="L269" s="12"/>
      <c r="M269" s="32"/>
    </row>
    <row r="270" spans="1:13">
      <c r="A270" s="20" t="s">
        <v>40</v>
      </c>
      <c r="B270" s="12"/>
      <c r="C270" s="25">
        <v>333816215</v>
      </c>
      <c r="D270" s="14">
        <v>346104456</v>
      </c>
      <c r="E270" s="14"/>
      <c r="F270" s="14">
        <v>28279936</v>
      </c>
      <c r="G270" s="33">
        <v>840817949</v>
      </c>
      <c r="H270" s="12"/>
      <c r="I270" s="25">
        <v>159568968</v>
      </c>
      <c r="J270" s="14">
        <v>466372112</v>
      </c>
      <c r="K270" s="14">
        <v>625941080</v>
      </c>
      <c r="L270" s="14">
        <v>214876869</v>
      </c>
      <c r="M270" s="33">
        <v>840817949</v>
      </c>
    </row>
    <row r="271" spans="1:13">
      <c r="A271" s="20" t="s">
        <v>41</v>
      </c>
      <c r="B271" s="12"/>
      <c r="C271" s="25">
        <v>414237970</v>
      </c>
      <c r="D271" s="14">
        <v>355569171</v>
      </c>
      <c r="E271" s="14"/>
      <c r="F271" s="14">
        <v>26568706</v>
      </c>
      <c r="G271" s="33">
        <v>920238119</v>
      </c>
      <c r="H271" s="12"/>
      <c r="I271" s="25">
        <v>258310329</v>
      </c>
      <c r="J271" s="14">
        <v>454270875</v>
      </c>
      <c r="K271" s="14">
        <v>712581204</v>
      </c>
      <c r="L271" s="14">
        <v>207656914</v>
      </c>
      <c r="M271" s="33">
        <v>920238118</v>
      </c>
    </row>
    <row r="272" spans="1:13">
      <c r="A272" s="20" t="s">
        <v>42</v>
      </c>
      <c r="B272" s="12"/>
      <c r="C272" s="25">
        <v>462631413</v>
      </c>
      <c r="D272" s="14">
        <v>358616852</v>
      </c>
      <c r="E272" s="14"/>
      <c r="F272" s="14">
        <v>25557377</v>
      </c>
      <c r="G272" s="33">
        <v>977336641</v>
      </c>
      <c r="H272" s="12"/>
      <c r="I272" s="25">
        <v>314119268</v>
      </c>
      <c r="J272" s="14">
        <v>451561586</v>
      </c>
      <c r="K272" s="14">
        <v>765680854</v>
      </c>
      <c r="L272" s="14">
        <v>211655787</v>
      </c>
      <c r="M272" s="33">
        <v>977336641</v>
      </c>
    </row>
    <row r="273" spans="1:13">
      <c r="A273" s="20" t="s">
        <v>43</v>
      </c>
      <c r="B273" s="12"/>
      <c r="C273" s="25">
        <v>649866821</v>
      </c>
      <c r="D273" s="14">
        <v>363835116</v>
      </c>
      <c r="E273" s="14"/>
      <c r="F273" s="14">
        <v>196414101</v>
      </c>
      <c r="G273" s="33">
        <v>1346359152</v>
      </c>
      <c r="H273" s="12"/>
      <c r="I273" s="25">
        <v>345023355</v>
      </c>
      <c r="J273" s="14">
        <v>713014543</v>
      </c>
      <c r="K273" s="14">
        <v>1058037898</v>
      </c>
      <c r="L273" s="14">
        <v>288321253</v>
      </c>
      <c r="M273" s="33">
        <v>1346359151</v>
      </c>
    </row>
    <row r="274" spans="1:13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34" t="str">
        <f>SUM(G270:G273)</f>
        <v>0</v>
      </c>
      <c r="H274" s="12"/>
      <c r="I274" s="26" t="str">
        <f>SUM(I270:I273)</f>
        <v>0</v>
      </c>
      <c r="J274" s="15" t="str">
        <f>SUM(J270:J273)</f>
        <v>0</v>
      </c>
      <c r="K274" s="15" t="str">
        <f>SUM(K270:K273)</f>
        <v>0</v>
      </c>
      <c r="L274" s="15" t="str">
        <f>SUM(L270:L273)</f>
        <v>0</v>
      </c>
      <c r="M274" s="34" t="str">
        <f>SUM(M270:M273)</f>
        <v>0</v>
      </c>
    </row>
    <row r="275" spans="1:13">
      <c r="A275" s="18"/>
      <c r="B275" s="12"/>
      <c r="C275" s="24"/>
      <c r="D275" s="12"/>
      <c r="E275" s="12"/>
      <c r="F275" s="12"/>
      <c r="G275" s="32"/>
      <c r="H275" s="12"/>
      <c r="I275" s="24"/>
      <c r="J275" s="12"/>
      <c r="K275" s="12"/>
      <c r="L275" s="12"/>
      <c r="M275" s="32"/>
    </row>
    <row r="276" spans="1:13">
      <c r="A276" s="19" t="s">
        <v>91</v>
      </c>
      <c r="B276" s="12"/>
      <c r="C276" s="24"/>
      <c r="D276" s="12"/>
      <c r="E276" s="12"/>
      <c r="F276" s="12"/>
      <c r="G276" s="32"/>
      <c r="H276" s="12"/>
      <c r="I276" s="24"/>
      <c r="J276" s="12"/>
      <c r="K276" s="12"/>
      <c r="L276" s="12"/>
      <c r="M276" s="32"/>
    </row>
    <row r="277" spans="1:13">
      <c r="A277" s="20" t="s">
        <v>40</v>
      </c>
      <c r="B277" s="12"/>
      <c r="C277" s="25">
        <v>10322489</v>
      </c>
      <c r="D277" s="14">
        <v>46680998</v>
      </c>
      <c r="E277" s="14"/>
      <c r="F277" s="14">
        <v>5380560</v>
      </c>
      <c r="G277" s="33">
        <v>76988188</v>
      </c>
      <c r="H277" s="12"/>
      <c r="I277" s="25">
        <v>14355233</v>
      </c>
      <c r="J277" s="14">
        <v>35708940</v>
      </c>
      <c r="K277" s="14">
        <v>50064173</v>
      </c>
      <c r="L277" s="14">
        <v>26924015</v>
      </c>
      <c r="M277" s="33">
        <v>76988188</v>
      </c>
    </row>
    <row r="278" spans="1:13">
      <c r="A278" s="20" t="s">
        <v>41</v>
      </c>
      <c r="B278" s="12"/>
      <c r="C278" s="25">
        <v>8740674</v>
      </c>
      <c r="D278" s="14">
        <v>52333252</v>
      </c>
      <c r="E278" s="14"/>
      <c r="F278" s="14">
        <v>4707652</v>
      </c>
      <c r="G278" s="33">
        <v>79862533</v>
      </c>
      <c r="H278" s="12"/>
      <c r="I278" s="25">
        <v>23458721</v>
      </c>
      <c r="J278" s="14">
        <v>34981688</v>
      </c>
      <c r="K278" s="14">
        <v>58440409</v>
      </c>
      <c r="L278" s="14">
        <v>21422124</v>
      </c>
      <c r="M278" s="33">
        <v>79862533</v>
      </c>
    </row>
    <row r="279" spans="1:13">
      <c r="A279" s="20" t="s">
        <v>42</v>
      </c>
      <c r="B279" s="12"/>
      <c r="C279" s="25">
        <v>8893001</v>
      </c>
      <c r="D279" s="14">
        <v>53612378</v>
      </c>
      <c r="E279" s="14"/>
      <c r="F279" s="14">
        <v>4515882</v>
      </c>
      <c r="G279" s="33">
        <v>82539341</v>
      </c>
      <c r="H279" s="12"/>
      <c r="I279" s="25">
        <v>24796273</v>
      </c>
      <c r="J279" s="14">
        <v>34791239</v>
      </c>
      <c r="K279" s="14">
        <v>59587512</v>
      </c>
      <c r="L279" s="14">
        <v>22951826</v>
      </c>
      <c r="M279" s="33">
        <v>82539338</v>
      </c>
    </row>
    <row r="280" spans="1:13">
      <c r="A280" s="20" t="s">
        <v>43</v>
      </c>
      <c r="B280" s="12"/>
      <c r="C280" s="25">
        <v>8904314</v>
      </c>
      <c r="D280" s="14">
        <v>54092621</v>
      </c>
      <c r="E280" s="14"/>
      <c r="F280" s="14">
        <v>4322414</v>
      </c>
      <c r="G280" s="33">
        <v>88411883</v>
      </c>
      <c r="H280" s="12"/>
      <c r="I280" s="25">
        <v>26582338</v>
      </c>
      <c r="J280" s="14">
        <v>129685271</v>
      </c>
      <c r="K280" s="14">
        <v>156267609</v>
      </c>
      <c r="L280" s="14">
        <v>-67855725</v>
      </c>
      <c r="M280" s="33">
        <v>88411884</v>
      </c>
    </row>
    <row r="281" spans="1:13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34" t="str">
        <f>SUM(G277:G280)</f>
        <v>0</v>
      </c>
      <c r="H281" s="12"/>
      <c r="I281" s="26" t="str">
        <f>SUM(I277:I280)</f>
        <v>0</v>
      </c>
      <c r="J281" s="15" t="str">
        <f>SUM(J277:J280)</f>
        <v>0</v>
      </c>
      <c r="K281" s="15" t="str">
        <f>SUM(K277:K280)</f>
        <v>0</v>
      </c>
      <c r="L281" s="15" t="str">
        <f>SUM(L277:L280)</f>
        <v>0</v>
      </c>
      <c r="M281" s="34" t="str">
        <f>SUM(M277:M280)</f>
        <v>0</v>
      </c>
    </row>
    <row r="282" spans="1:13">
      <c r="A282" s="18"/>
      <c r="B282" s="12"/>
      <c r="C282" s="24"/>
      <c r="D282" s="12"/>
      <c r="E282" s="12"/>
      <c r="F282" s="12"/>
      <c r="G282" s="32"/>
      <c r="H282" s="12"/>
      <c r="I282" s="24"/>
      <c r="J282" s="12"/>
      <c r="K282" s="12"/>
      <c r="L282" s="12"/>
      <c r="M282" s="32"/>
    </row>
    <row r="283" spans="1:13">
      <c r="A283" s="19" t="s">
        <v>92</v>
      </c>
      <c r="B283" s="12"/>
      <c r="C283" s="24"/>
      <c r="D283" s="12"/>
      <c r="E283" s="12"/>
      <c r="F283" s="12"/>
      <c r="G283" s="32"/>
      <c r="H283" s="12"/>
      <c r="I283" s="24"/>
      <c r="J283" s="12"/>
      <c r="K283" s="12"/>
      <c r="L283" s="12"/>
      <c r="M283" s="32"/>
    </row>
    <row r="284" spans="1:13">
      <c r="A284" s="20" t="s">
        <v>40</v>
      </c>
      <c r="B284" s="12"/>
      <c r="C284" s="25">
        <v>16800102</v>
      </c>
      <c r="D284" s="14">
        <v>52769689</v>
      </c>
      <c r="E284" s="14"/>
      <c r="F284" s="14">
        <v>1493129</v>
      </c>
      <c r="G284" s="33">
        <v>116329420</v>
      </c>
      <c r="H284" s="12"/>
      <c r="I284" s="25">
        <v>-63587274</v>
      </c>
      <c r="J284" s="14">
        <v>95440500</v>
      </c>
      <c r="K284" s="14">
        <v>31853226</v>
      </c>
      <c r="L284" s="14">
        <v>84476194</v>
      </c>
      <c r="M284" s="33">
        <v>116329420</v>
      </c>
    </row>
    <row r="285" spans="1:13">
      <c r="A285" s="20" t="s">
        <v>41</v>
      </c>
      <c r="B285" s="12"/>
      <c r="C285" s="25">
        <v>18198496</v>
      </c>
      <c r="D285" s="14">
        <v>51843975</v>
      </c>
      <c r="E285" s="14">
        <v>17530329</v>
      </c>
      <c r="F285" s="14">
        <v>1527090</v>
      </c>
      <c r="G285" s="33">
        <v>131441334</v>
      </c>
      <c r="H285" s="12"/>
      <c r="I285" s="25">
        <v>-68542115</v>
      </c>
      <c r="J285" s="14">
        <v>110617576</v>
      </c>
      <c r="K285" s="14">
        <v>42075461</v>
      </c>
      <c r="L285" s="14">
        <v>89365873</v>
      </c>
      <c r="M285" s="33">
        <v>131441334</v>
      </c>
    </row>
    <row r="286" spans="1:13">
      <c r="A286" s="20" t="s">
        <v>42</v>
      </c>
      <c r="B286" s="12"/>
      <c r="C286" s="25">
        <v>15172723</v>
      </c>
      <c r="D286" s="14">
        <v>50852068</v>
      </c>
      <c r="E286" s="14">
        <v>17504590</v>
      </c>
      <c r="F286" s="14">
        <v>1447728</v>
      </c>
      <c r="G286" s="33">
        <v>125898883</v>
      </c>
      <c r="H286" s="12"/>
      <c r="I286" s="25">
        <v>-80352811</v>
      </c>
      <c r="J286" s="14">
        <v>110299427</v>
      </c>
      <c r="K286" s="14">
        <v>29946616</v>
      </c>
      <c r="L286" s="14">
        <v>95952267</v>
      </c>
      <c r="M286" s="33">
        <v>125898883</v>
      </c>
    </row>
    <row r="287" spans="1:13">
      <c r="A287" s="20" t="s">
        <v>43</v>
      </c>
      <c r="B287" s="12"/>
      <c r="C287" s="25">
        <v>14918207</v>
      </c>
      <c r="D287" s="14">
        <v>49763966</v>
      </c>
      <c r="E287" s="14">
        <v>17507193</v>
      </c>
      <c r="F287" s="14">
        <v>1325566</v>
      </c>
      <c r="G287" s="33">
        <v>124495043</v>
      </c>
      <c r="H287" s="12"/>
      <c r="I287" s="25">
        <v>-79255851</v>
      </c>
      <c r="J287" s="14">
        <v>109578700</v>
      </c>
      <c r="K287" s="14">
        <v>30322849</v>
      </c>
      <c r="L287" s="14">
        <v>94172194</v>
      </c>
      <c r="M287" s="33">
        <v>124495043</v>
      </c>
    </row>
    <row r="288" spans="1:13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34" t="str">
        <f>SUM(G284:G287)</f>
        <v>0</v>
      </c>
      <c r="H288" s="12"/>
      <c r="I288" s="26" t="str">
        <f>SUM(I284:I287)</f>
        <v>0</v>
      </c>
      <c r="J288" s="15" t="str">
        <f>SUM(J284:J287)</f>
        <v>0</v>
      </c>
      <c r="K288" s="15" t="str">
        <f>SUM(K284:K287)</f>
        <v>0</v>
      </c>
      <c r="L288" s="15" t="str">
        <f>SUM(L284:L287)</f>
        <v>0</v>
      </c>
      <c r="M288" s="34" t="str">
        <f>SUM(M284:M287)</f>
        <v>0</v>
      </c>
    </row>
    <row r="289" spans="1:13">
      <c r="A289" s="18"/>
      <c r="B289" s="12"/>
      <c r="C289" s="24"/>
      <c r="D289" s="12"/>
      <c r="E289" s="12"/>
      <c r="F289" s="12"/>
      <c r="G289" s="32"/>
      <c r="H289" s="12"/>
      <c r="I289" s="24"/>
      <c r="J289" s="12"/>
      <c r="K289" s="12"/>
      <c r="L289" s="12"/>
      <c r="M289" s="32"/>
    </row>
    <row r="290" spans="1:13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35" t="str">
        <f>G246+G253+G260+G267+G274+G281+G288</f>
        <v>0</v>
      </c>
      <c r="H290" s="13"/>
      <c r="I290" s="27" t="str">
        <f>I246+I253+I260+I267+I274+I281+I288</f>
        <v>0</v>
      </c>
      <c r="J290" s="16" t="str">
        <f>J246+J253+J260+J267+J274+J281+J288</f>
        <v>0</v>
      </c>
      <c r="K290" s="16" t="str">
        <f>K246+K253+K260+K267+K274+K281+K288</f>
        <v>0</v>
      </c>
      <c r="L290" s="16" t="str">
        <f>L246+L253+L260+L267+L274+L281+L288</f>
        <v>0</v>
      </c>
      <c r="M290" s="35" t="str">
        <f>M246+M253+M260+M267+M274+M281+M288</f>
        <v>0</v>
      </c>
    </row>
    <row r="291" spans="1:13">
      <c r="A291" s="18"/>
      <c r="B291" s="12"/>
      <c r="C291" s="24"/>
      <c r="D291" s="12"/>
      <c r="E291" s="12"/>
      <c r="F291" s="12"/>
      <c r="G291" s="32"/>
      <c r="H291" s="12"/>
      <c r="I291" s="24"/>
      <c r="J291" s="12"/>
      <c r="K291" s="12"/>
      <c r="L291" s="12"/>
      <c r="M291" s="32"/>
    </row>
    <row r="292" spans="1:13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6" t="str">
        <f>G139+G239+G290</f>
        <v>0</v>
      </c>
      <c r="H292" s="13"/>
      <c r="I292" s="28" t="str">
        <f>I139+I239+I290</f>
        <v>0</v>
      </c>
      <c r="J292" s="30" t="str">
        <f>J139+J239+J290</f>
        <v>0</v>
      </c>
      <c r="K292" s="30" t="str">
        <f>K139+K239+K290</f>
        <v>0</v>
      </c>
      <c r="L292" s="30" t="str">
        <f>L139+L239+L290</f>
        <v>0</v>
      </c>
      <c r="M292" s="36" t="str">
        <f>M139+M239+M290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152</v>
      </c>
    </row>
    <row r="3" spans="1:15">
      <c r="A3" s="7" t="s">
        <v>20</v>
      </c>
    </row>
    <row r="4" spans="1:15">
      <c r="A4" s="8"/>
      <c r="C4" s="11" t="s">
        <v>152</v>
      </c>
      <c r="D4" s="9"/>
      <c r="E4" s="9"/>
      <c r="F4" s="9"/>
      <c r="G4" s="9"/>
      <c r="H4" s="9"/>
      <c r="I4" s="10"/>
      <c r="K4" s="11" t="s">
        <v>161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162</v>
      </c>
      <c r="D5" s="29" t="s">
        <v>163</v>
      </c>
      <c r="E5" s="29" t="s">
        <v>164</v>
      </c>
      <c r="F5" s="29" t="s">
        <v>165</v>
      </c>
      <c r="G5" s="29" t="s">
        <v>166</v>
      </c>
      <c r="H5" s="29" t="s">
        <v>167</v>
      </c>
      <c r="I5" s="31" t="s">
        <v>44</v>
      </c>
      <c r="J5" s="12"/>
      <c r="K5" s="23" t="s">
        <v>168</v>
      </c>
      <c r="L5" s="29" t="s">
        <v>169</v>
      </c>
      <c r="M5" s="31" t="s">
        <v>170</v>
      </c>
      <c r="N5" s="12"/>
      <c r="O5" s="17" t="s">
        <v>171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-738800.56</v>
      </c>
      <c r="D8" s="14"/>
      <c r="E8" s="14">
        <v>5504264.82</v>
      </c>
      <c r="F8" s="14">
        <v>1017702.42</v>
      </c>
      <c r="G8" s="14"/>
      <c r="H8" s="14">
        <v>778971.32</v>
      </c>
      <c r="I8" s="33">
        <v>6562138</v>
      </c>
      <c r="J8" s="12"/>
      <c r="K8" s="25">
        <v>128594388.81</v>
      </c>
      <c r="L8" s="14">
        <v>90012776.07</v>
      </c>
      <c r="M8" s="33">
        <v>38581612.74</v>
      </c>
      <c r="N8" s="12"/>
      <c r="O8" s="37">
        <v>183788189.7</v>
      </c>
    </row>
    <row r="9" spans="1:15">
      <c r="A9" s="20" t="s">
        <v>41</v>
      </c>
      <c r="B9" s="12"/>
      <c r="C9" s="25">
        <v>-2111336.03</v>
      </c>
      <c r="D9" s="14"/>
      <c r="E9" s="14">
        <v>5581301.5</v>
      </c>
      <c r="F9" s="14">
        <v>844354.74</v>
      </c>
      <c r="G9" s="14"/>
      <c r="H9" s="14">
        <v>437431.2</v>
      </c>
      <c r="I9" s="33">
        <v>4751751.41</v>
      </c>
      <c r="J9" s="12"/>
      <c r="K9" s="25">
        <v>132859644.16</v>
      </c>
      <c r="L9" s="14">
        <v>120607119.06</v>
      </c>
      <c r="M9" s="33">
        <v>12252525.1</v>
      </c>
      <c r="N9" s="12"/>
      <c r="O9" s="37">
        <v>176886537.54</v>
      </c>
    </row>
    <row r="10" spans="1:15">
      <c r="A10" s="20" t="s">
        <v>42</v>
      </c>
      <c r="B10" s="12"/>
      <c r="C10" s="25">
        <v>-365984.01</v>
      </c>
      <c r="D10" s="14"/>
      <c r="E10" s="14">
        <v>5730507.88</v>
      </c>
      <c r="F10" s="14">
        <v>1086127.42</v>
      </c>
      <c r="G10" s="14"/>
      <c r="H10" s="14">
        <v>72034.63</v>
      </c>
      <c r="I10" s="33">
        <v>6522685.92</v>
      </c>
      <c r="J10" s="12"/>
      <c r="K10" s="25">
        <v>134610314.69</v>
      </c>
      <c r="L10" s="14">
        <v>119107946.07</v>
      </c>
      <c r="M10" s="33">
        <v>15502368.62</v>
      </c>
      <c r="N10" s="12"/>
      <c r="O10" s="37">
        <v>201565239.28</v>
      </c>
    </row>
    <row r="11" spans="1:15">
      <c r="A11" s="20" t="s">
        <v>43</v>
      </c>
      <c r="B11" s="12"/>
      <c r="C11" s="25">
        <v>-2163846.85</v>
      </c>
      <c r="D11" s="14"/>
      <c r="E11" s="14">
        <v>6320460.73</v>
      </c>
      <c r="F11" s="14">
        <v>1230626.6</v>
      </c>
      <c r="G11" s="14"/>
      <c r="H11" s="14">
        <v>-700438.78</v>
      </c>
      <c r="I11" s="33">
        <v>4686801.7</v>
      </c>
      <c r="J11" s="12"/>
      <c r="K11" s="25">
        <v>199028975.12</v>
      </c>
      <c r="L11" s="14">
        <v>167613928.96</v>
      </c>
      <c r="M11" s="33">
        <v>31415046.16</v>
      </c>
      <c r="N11" s="12"/>
      <c r="O11" s="37">
        <v>228523053.6</v>
      </c>
    </row>
    <row r="12" spans="1:15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34" t="str">
        <f>SUM(M8:M11)</f>
        <v>0</v>
      </c>
      <c r="N12" s="12"/>
      <c r="O12" s="38" t="str">
        <f>SUM(O8:O11)</f>
        <v>0</v>
      </c>
    </row>
    <row r="13" spans="1:15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20" t="s">
        <v>40</v>
      </c>
      <c r="B15" s="12"/>
      <c r="C15" s="25">
        <v>-1368496.29</v>
      </c>
      <c r="D15" s="14"/>
      <c r="E15" s="14">
        <v>7048210.96</v>
      </c>
      <c r="F15" s="14">
        <v>837149.38</v>
      </c>
      <c r="G15" s="14"/>
      <c r="H15" s="14">
        <v>1067190.08</v>
      </c>
      <c r="I15" s="33">
        <v>7584054.13</v>
      </c>
      <c r="J15" s="12"/>
      <c r="K15" s="25">
        <v>132313995.2</v>
      </c>
      <c r="L15" s="14">
        <v>98214303.48</v>
      </c>
      <c r="M15" s="33">
        <v>34099691.72</v>
      </c>
      <c r="N15" s="12"/>
      <c r="O15" s="37">
        <v>158173745.06</v>
      </c>
    </row>
    <row r="16" spans="1:15">
      <c r="A16" s="20" t="s">
        <v>41</v>
      </c>
      <c r="B16" s="12"/>
      <c r="C16" s="25">
        <v>-1844336.01</v>
      </c>
      <c r="D16" s="14"/>
      <c r="E16" s="14">
        <v>7195763.4</v>
      </c>
      <c r="F16" s="14">
        <v>694391.84</v>
      </c>
      <c r="G16" s="14"/>
      <c r="H16" s="14">
        <v>943504.34</v>
      </c>
      <c r="I16" s="33">
        <v>6989323.57</v>
      </c>
      <c r="J16" s="12"/>
      <c r="K16" s="25">
        <v>134223911.21</v>
      </c>
      <c r="L16" s="14">
        <v>105248785.79</v>
      </c>
      <c r="M16" s="33">
        <v>28975125.42</v>
      </c>
      <c r="N16" s="12"/>
      <c r="O16" s="37">
        <v>151795006.33</v>
      </c>
    </row>
    <row r="17" spans="1:15">
      <c r="A17" s="20" t="s">
        <v>42</v>
      </c>
      <c r="B17" s="12"/>
      <c r="C17" s="25">
        <v>-203526.49</v>
      </c>
      <c r="D17" s="14"/>
      <c r="E17" s="14">
        <v>7572282.57</v>
      </c>
      <c r="F17" s="14">
        <v>681783.88</v>
      </c>
      <c r="G17" s="14"/>
      <c r="H17" s="14">
        <v>739304.38</v>
      </c>
      <c r="I17" s="33">
        <v>8789844.34</v>
      </c>
      <c r="J17" s="12"/>
      <c r="K17" s="25">
        <v>138967566.13</v>
      </c>
      <c r="L17" s="14">
        <v>134264732.73</v>
      </c>
      <c r="M17" s="33">
        <v>4702833.4</v>
      </c>
      <c r="N17" s="12"/>
      <c r="O17" s="37">
        <v>164478974.65</v>
      </c>
    </row>
    <row r="18" spans="1:15">
      <c r="A18" s="20" t="s">
        <v>43</v>
      </c>
      <c r="B18" s="12"/>
      <c r="C18" s="25">
        <v>-1720894.94</v>
      </c>
      <c r="D18" s="14"/>
      <c r="E18" s="14">
        <v>7738898.76</v>
      </c>
      <c r="F18" s="14">
        <v>698617.85</v>
      </c>
      <c r="G18" s="14"/>
      <c r="H18" s="14">
        <v>-228261.84</v>
      </c>
      <c r="I18" s="33">
        <v>6488359.83</v>
      </c>
      <c r="J18" s="12"/>
      <c r="K18" s="25">
        <v>161422669.98</v>
      </c>
      <c r="L18" s="14">
        <v>147090005.27</v>
      </c>
      <c r="M18" s="33">
        <v>14332664.71</v>
      </c>
      <c r="N18" s="12"/>
      <c r="O18" s="37">
        <v>170011495.59</v>
      </c>
    </row>
    <row r="19" spans="1:15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34" t="str">
        <f>SUM(M15:M18)</f>
        <v>0</v>
      </c>
      <c r="N19" s="12"/>
      <c r="O19" s="38" t="str">
        <f>SUM(O15:O18)</f>
        <v>0</v>
      </c>
    </row>
    <row r="20" spans="1:15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32"/>
      <c r="N21" s="12"/>
      <c r="O21" s="18"/>
    </row>
    <row r="22" spans="1:15">
      <c r="A22" s="20" t="s">
        <v>40</v>
      </c>
      <c r="B22" s="12"/>
      <c r="C22" s="25"/>
      <c r="D22" s="14"/>
      <c r="E22" s="14">
        <v>173250</v>
      </c>
      <c r="F22" s="14">
        <v>394952</v>
      </c>
      <c r="G22" s="14">
        <v>6485441</v>
      </c>
      <c r="H22" s="14">
        <v>23093</v>
      </c>
      <c r="I22" s="33">
        <v>7076736</v>
      </c>
      <c r="J22" s="12"/>
      <c r="K22" s="25">
        <v>13818064</v>
      </c>
      <c r="L22" s="14">
        <v>12235031</v>
      </c>
      <c r="M22" s="33">
        <v>1583033</v>
      </c>
      <c r="N22" s="12"/>
      <c r="O22" s="37">
        <v>8958510</v>
      </c>
    </row>
    <row r="23" spans="1:15">
      <c r="A23" s="20" t="s">
        <v>41</v>
      </c>
      <c r="B23" s="12"/>
      <c r="C23" s="25"/>
      <c r="D23" s="14"/>
      <c r="E23" s="14">
        <v>213280</v>
      </c>
      <c r="F23" s="14">
        <v>440612</v>
      </c>
      <c r="G23" s="14">
        <v>7342444</v>
      </c>
      <c r="H23" s="14">
        <v>124819</v>
      </c>
      <c r="I23" s="33">
        <v>8121155</v>
      </c>
      <c r="J23" s="12"/>
      <c r="K23" s="25">
        <v>10384723</v>
      </c>
      <c r="L23" s="14">
        <v>8831232</v>
      </c>
      <c r="M23" s="33">
        <v>1553491</v>
      </c>
      <c r="N23" s="12"/>
      <c r="O23" s="37">
        <v>9967821</v>
      </c>
    </row>
    <row r="24" spans="1:15">
      <c r="A24" s="20" t="s">
        <v>42</v>
      </c>
      <c r="B24" s="12"/>
      <c r="C24" s="25"/>
      <c r="D24" s="14"/>
      <c r="E24" s="14">
        <v>156119</v>
      </c>
      <c r="F24" s="14">
        <v>495816</v>
      </c>
      <c r="G24" s="14">
        <v>7950631</v>
      </c>
      <c r="H24" s="14">
        <v>144851</v>
      </c>
      <c r="I24" s="33">
        <v>8747417</v>
      </c>
      <c r="J24" s="12"/>
      <c r="K24" s="25">
        <v>18420637</v>
      </c>
      <c r="L24" s="14">
        <v>16610214</v>
      </c>
      <c r="M24" s="33">
        <v>1810423</v>
      </c>
      <c r="N24" s="12"/>
      <c r="O24" s="37">
        <v>10840879</v>
      </c>
    </row>
    <row r="25" spans="1:15">
      <c r="A25" s="20" t="s">
        <v>43</v>
      </c>
      <c r="B25" s="12"/>
      <c r="C25" s="25"/>
      <c r="D25" s="14"/>
      <c r="E25" s="14">
        <v>148100</v>
      </c>
      <c r="F25" s="14">
        <v>480783</v>
      </c>
      <c r="G25" s="14">
        <v>8414820</v>
      </c>
      <c r="H25" s="14">
        <v>143866</v>
      </c>
      <c r="I25" s="33">
        <v>9187569</v>
      </c>
      <c r="J25" s="12"/>
      <c r="K25" s="25">
        <v>21530367</v>
      </c>
      <c r="L25" s="14">
        <v>19265048</v>
      </c>
      <c r="M25" s="33">
        <v>2265319</v>
      </c>
      <c r="N25" s="12"/>
      <c r="O25" s="37">
        <v>11748486</v>
      </c>
    </row>
    <row r="26" spans="1:15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34" t="str">
        <f>SUM(M22:M25)</f>
        <v>0</v>
      </c>
      <c r="N26" s="12"/>
      <c r="O26" s="38" t="str">
        <f>SUM(O22:O25)</f>
        <v>0</v>
      </c>
    </row>
    <row r="27" spans="1:15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40</v>
      </c>
      <c r="B29" s="12"/>
      <c r="C29" s="25"/>
      <c r="D29" s="14"/>
      <c r="E29" s="14">
        <v>208066</v>
      </c>
      <c r="F29" s="14">
        <v>395714</v>
      </c>
      <c r="G29" s="14">
        <v>8690591</v>
      </c>
      <c r="H29" s="14">
        <v>47116</v>
      </c>
      <c r="I29" s="33">
        <v>9341487</v>
      </c>
      <c r="J29" s="12"/>
      <c r="K29" s="25">
        <v>29309749</v>
      </c>
      <c r="L29" s="14">
        <v>27171320</v>
      </c>
      <c r="M29" s="33">
        <v>2138429</v>
      </c>
      <c r="N29" s="12"/>
      <c r="O29" s="37">
        <v>11772639</v>
      </c>
    </row>
    <row r="30" spans="1:15">
      <c r="A30" s="20" t="s">
        <v>41</v>
      </c>
      <c r="B30" s="12"/>
      <c r="C30" s="25"/>
      <c r="D30" s="14"/>
      <c r="E30" s="14">
        <v>203292</v>
      </c>
      <c r="F30" s="14">
        <v>490349</v>
      </c>
      <c r="G30" s="14">
        <v>10358392</v>
      </c>
      <c r="H30" s="14">
        <v>68412</v>
      </c>
      <c r="I30" s="33">
        <v>11120445</v>
      </c>
      <c r="J30" s="12"/>
      <c r="K30" s="25">
        <v>28398353</v>
      </c>
      <c r="L30" s="14">
        <v>25866228</v>
      </c>
      <c r="M30" s="33">
        <v>2532125</v>
      </c>
      <c r="N30" s="12"/>
      <c r="O30" s="37">
        <v>13956939</v>
      </c>
    </row>
    <row r="31" spans="1:15">
      <c r="A31" s="20" t="s">
        <v>42</v>
      </c>
      <c r="B31" s="12"/>
      <c r="C31" s="25"/>
      <c r="D31" s="14"/>
      <c r="E31" s="14">
        <v>86730</v>
      </c>
      <c r="F31" s="14">
        <v>534049</v>
      </c>
      <c r="G31" s="14">
        <v>12183721</v>
      </c>
      <c r="H31" s="14">
        <v>38489</v>
      </c>
      <c r="I31" s="33">
        <v>12842989</v>
      </c>
      <c r="J31" s="12"/>
      <c r="K31" s="25">
        <v>47863828</v>
      </c>
      <c r="L31" s="14">
        <v>44623170</v>
      </c>
      <c r="M31" s="33">
        <v>3240658</v>
      </c>
      <c r="N31" s="12"/>
      <c r="O31" s="37">
        <v>16376449</v>
      </c>
    </row>
    <row r="32" spans="1:15">
      <c r="A32" s="20" t="s">
        <v>43</v>
      </c>
      <c r="B32" s="12"/>
      <c r="C32" s="25"/>
      <c r="D32" s="14"/>
      <c r="E32" s="14">
        <v>159415</v>
      </c>
      <c r="F32" s="14">
        <v>527994</v>
      </c>
      <c r="G32" s="14">
        <v>13896300</v>
      </c>
      <c r="H32" s="14">
        <v>258417</v>
      </c>
      <c r="I32" s="33">
        <v>14842126</v>
      </c>
      <c r="J32" s="12"/>
      <c r="K32" s="25">
        <v>53730736</v>
      </c>
      <c r="L32" s="14">
        <v>49737488</v>
      </c>
      <c r="M32" s="33">
        <v>3993248</v>
      </c>
      <c r="N32" s="12"/>
      <c r="O32" s="37">
        <v>19139287</v>
      </c>
    </row>
    <row r="33" spans="1:15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34" t="str">
        <f>SUM(M29:M32)</f>
        <v>0</v>
      </c>
      <c r="N33" s="12"/>
      <c r="O33" s="38" t="str">
        <f>SUM(O29:O32)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/>
      <c r="D36" s="14"/>
      <c r="E36" s="14">
        <v>162970</v>
      </c>
      <c r="F36" s="14">
        <v>382479</v>
      </c>
      <c r="G36" s="14"/>
      <c r="H36" s="14">
        <v>37543</v>
      </c>
      <c r="I36" s="33">
        <v>582992</v>
      </c>
      <c r="J36" s="12"/>
      <c r="K36" s="25">
        <v>15176358</v>
      </c>
      <c r="L36" s="14">
        <v>14137457</v>
      </c>
      <c r="M36" s="33">
        <v>1038901</v>
      </c>
      <c r="N36" s="12"/>
      <c r="O36" s="37">
        <v>2090343</v>
      </c>
    </row>
    <row r="37" spans="1:15">
      <c r="A37" s="20" t="s">
        <v>41</v>
      </c>
      <c r="B37" s="12"/>
      <c r="C37" s="25"/>
      <c r="D37" s="14"/>
      <c r="E37" s="14">
        <v>196218</v>
      </c>
      <c r="F37" s="14">
        <v>465784</v>
      </c>
      <c r="G37" s="14"/>
      <c r="H37" s="14">
        <v>93667</v>
      </c>
      <c r="I37" s="33">
        <v>755669</v>
      </c>
      <c r="J37" s="12"/>
      <c r="K37" s="25">
        <v>12718233</v>
      </c>
      <c r="L37" s="14">
        <v>11661744</v>
      </c>
      <c r="M37" s="33">
        <v>1056489</v>
      </c>
      <c r="N37" s="12"/>
      <c r="O37" s="37">
        <v>2255877</v>
      </c>
    </row>
    <row r="38" spans="1:15">
      <c r="A38" s="20" t="s">
        <v>42</v>
      </c>
      <c r="B38" s="12"/>
      <c r="C38" s="25"/>
      <c r="D38" s="14"/>
      <c r="E38" s="14">
        <v>120273</v>
      </c>
      <c r="F38" s="14">
        <v>456285</v>
      </c>
      <c r="G38" s="14"/>
      <c r="H38" s="14">
        <v>94987</v>
      </c>
      <c r="I38" s="33">
        <v>671545</v>
      </c>
      <c r="J38" s="12"/>
      <c r="K38" s="25">
        <v>24329135</v>
      </c>
      <c r="L38" s="14">
        <v>22833651</v>
      </c>
      <c r="M38" s="33">
        <v>1495484</v>
      </c>
      <c r="N38" s="12"/>
      <c r="O38" s="37">
        <v>2606045</v>
      </c>
    </row>
    <row r="39" spans="1:15">
      <c r="A39" s="20" t="s">
        <v>43</v>
      </c>
      <c r="B39" s="12"/>
      <c r="C39" s="25"/>
      <c r="D39" s="14"/>
      <c r="E39" s="14">
        <v>126090</v>
      </c>
      <c r="F39" s="14">
        <v>609263</v>
      </c>
      <c r="G39" s="14"/>
      <c r="H39" s="14">
        <v>76858</v>
      </c>
      <c r="I39" s="33">
        <v>812211</v>
      </c>
      <c r="J39" s="12"/>
      <c r="K39" s="25">
        <v>26524757</v>
      </c>
      <c r="L39" s="14">
        <v>24659762</v>
      </c>
      <c r="M39" s="33">
        <v>1864995</v>
      </c>
      <c r="N39" s="12"/>
      <c r="O39" s="37">
        <v>3123940</v>
      </c>
    </row>
    <row r="40" spans="1:15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34" t="str">
        <f>SUM(M36:M39)</f>
        <v>0</v>
      </c>
      <c r="N40" s="12"/>
      <c r="O40" s="38" t="str">
        <f>SUM(O36:O39)</f>
        <v>0</v>
      </c>
    </row>
    <row r="41" spans="1:15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32"/>
      <c r="N41" s="12"/>
      <c r="O41" s="18"/>
    </row>
    <row r="42" spans="1:15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20" t="s">
        <v>40</v>
      </c>
      <c r="B43" s="12"/>
      <c r="C43" s="25"/>
      <c r="D43" s="14"/>
      <c r="E43" s="14">
        <v>159190</v>
      </c>
      <c r="F43" s="14">
        <v>436933</v>
      </c>
      <c r="G43" s="14"/>
      <c r="H43" s="14">
        <v>9282</v>
      </c>
      <c r="I43" s="33">
        <v>605405</v>
      </c>
      <c r="J43" s="12"/>
      <c r="K43" s="25">
        <v>8214291</v>
      </c>
      <c r="L43" s="14">
        <v>7401621</v>
      </c>
      <c r="M43" s="33">
        <v>812670</v>
      </c>
      <c r="N43" s="12"/>
      <c r="O43" s="37">
        <v>1483823</v>
      </c>
    </row>
    <row r="44" spans="1:15">
      <c r="A44" s="20" t="s">
        <v>41</v>
      </c>
      <c r="B44" s="12"/>
      <c r="C44" s="25"/>
      <c r="D44" s="14"/>
      <c r="E44" s="14">
        <v>209855</v>
      </c>
      <c r="F44" s="14">
        <v>473583</v>
      </c>
      <c r="G44" s="14"/>
      <c r="H44" s="14">
        <v>64683</v>
      </c>
      <c r="I44" s="33">
        <v>748121</v>
      </c>
      <c r="J44" s="12"/>
      <c r="K44" s="25">
        <v>6524160</v>
      </c>
      <c r="L44" s="14">
        <v>5680174</v>
      </c>
      <c r="M44" s="33">
        <v>843986</v>
      </c>
      <c r="N44" s="12"/>
      <c r="O44" s="37">
        <v>1672168</v>
      </c>
    </row>
    <row r="45" spans="1:15">
      <c r="A45" s="20" t="s">
        <v>42</v>
      </c>
      <c r="B45" s="12"/>
      <c r="C45" s="25"/>
      <c r="D45" s="14"/>
      <c r="E45" s="14">
        <v>205390</v>
      </c>
      <c r="F45" s="14">
        <v>564575</v>
      </c>
      <c r="G45" s="14"/>
      <c r="H45" s="14">
        <v>71237</v>
      </c>
      <c r="I45" s="33">
        <v>841202</v>
      </c>
      <c r="J45" s="12"/>
      <c r="K45" s="25">
        <v>11224206</v>
      </c>
      <c r="L45" s="14">
        <v>10145398</v>
      </c>
      <c r="M45" s="33">
        <v>1078808</v>
      </c>
      <c r="N45" s="12"/>
      <c r="O45" s="37">
        <v>2005229</v>
      </c>
    </row>
    <row r="46" spans="1:15">
      <c r="A46" s="20" t="s">
        <v>43</v>
      </c>
      <c r="B46" s="12"/>
      <c r="C46" s="25"/>
      <c r="D46" s="14"/>
      <c r="E46" s="14">
        <v>160333</v>
      </c>
      <c r="F46" s="14">
        <v>556415</v>
      </c>
      <c r="G46" s="14"/>
      <c r="H46" s="14">
        <v>72187</v>
      </c>
      <c r="I46" s="33">
        <v>788935</v>
      </c>
      <c r="J46" s="12"/>
      <c r="K46" s="25">
        <v>12701245</v>
      </c>
      <c r="L46" s="14">
        <v>11283747</v>
      </c>
      <c r="M46" s="33">
        <v>1417498</v>
      </c>
      <c r="N46" s="12"/>
      <c r="O46" s="37">
        <v>2319900</v>
      </c>
    </row>
    <row r="47" spans="1:15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34" t="str">
        <f>SUM(M43:M46)</f>
        <v>0</v>
      </c>
      <c r="N47" s="12"/>
      <c r="O47" s="38" t="str">
        <f>SUM(O43:O46)</f>
        <v>0</v>
      </c>
    </row>
    <row r="48" spans="1:15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32"/>
      <c r="N48" s="12"/>
      <c r="O48" s="18"/>
    </row>
    <row r="49" spans="1:15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32"/>
      <c r="N49" s="12"/>
      <c r="O49" s="18"/>
    </row>
    <row r="50" spans="1:15">
      <c r="A50" s="20" t="s">
        <v>40</v>
      </c>
      <c r="B50" s="12"/>
      <c r="C50" s="25">
        <v>-1046636.63</v>
      </c>
      <c r="D50" s="14"/>
      <c r="E50" s="14">
        <v>5457723.08</v>
      </c>
      <c r="F50" s="14">
        <v>1213250.62</v>
      </c>
      <c r="G50" s="14"/>
      <c r="H50" s="14">
        <v>591169.16</v>
      </c>
      <c r="I50" s="33">
        <v>6215506.23</v>
      </c>
      <c r="J50" s="12"/>
      <c r="K50" s="25">
        <v>117676312.46</v>
      </c>
      <c r="L50" s="14">
        <v>83714235.49</v>
      </c>
      <c r="M50" s="33">
        <v>33962076.97</v>
      </c>
      <c r="N50" s="12"/>
      <c r="O50" s="37">
        <v>210775390.81</v>
      </c>
    </row>
    <row r="51" spans="1:15">
      <c r="A51" s="20" t="s">
        <v>41</v>
      </c>
      <c r="B51" s="12"/>
      <c r="C51" s="25">
        <v>-1772153.67</v>
      </c>
      <c r="D51" s="14"/>
      <c r="E51" s="14">
        <v>5877857.74</v>
      </c>
      <c r="F51" s="14">
        <v>1079816.31</v>
      </c>
      <c r="G51" s="14"/>
      <c r="H51" s="14">
        <v>-186074.73</v>
      </c>
      <c r="I51" s="33">
        <v>4999445.65</v>
      </c>
      <c r="J51" s="12"/>
      <c r="K51" s="25">
        <v>131611686.75</v>
      </c>
      <c r="L51" s="14">
        <v>97792335.8</v>
      </c>
      <c r="M51" s="33">
        <v>33819350.95</v>
      </c>
      <c r="N51" s="12"/>
      <c r="O51" s="37">
        <v>216193353.52</v>
      </c>
    </row>
    <row r="52" spans="1:15">
      <c r="A52" s="20" t="s">
        <v>42</v>
      </c>
      <c r="B52" s="12"/>
      <c r="C52" s="25">
        <v>-1671220.28</v>
      </c>
      <c r="D52" s="14"/>
      <c r="E52" s="14">
        <v>6352269.5</v>
      </c>
      <c r="F52" s="14">
        <v>1239755.23</v>
      </c>
      <c r="G52" s="14"/>
      <c r="H52" s="14">
        <v>-1129124.93</v>
      </c>
      <c r="I52" s="33">
        <v>4791679.52</v>
      </c>
      <c r="J52" s="12"/>
      <c r="K52" s="25">
        <v>135183967</v>
      </c>
      <c r="L52" s="14">
        <v>114993219.15</v>
      </c>
      <c r="M52" s="33">
        <v>20190747.85</v>
      </c>
      <c r="N52" s="12"/>
      <c r="O52" s="37">
        <v>211074286.1</v>
      </c>
    </row>
    <row r="53" spans="1:15">
      <c r="A53" s="20" t="s">
        <v>43</v>
      </c>
      <c r="B53" s="12"/>
      <c r="C53" s="25">
        <v>-1450540.05</v>
      </c>
      <c r="D53" s="14"/>
      <c r="E53" s="14">
        <v>6683934.22</v>
      </c>
      <c r="F53" s="14">
        <v>1253012.89</v>
      </c>
      <c r="G53" s="14"/>
      <c r="H53" s="14">
        <v>-1414721.29</v>
      </c>
      <c r="I53" s="33">
        <v>5071685.77</v>
      </c>
      <c r="J53" s="12"/>
      <c r="K53" s="25">
        <v>193235691.53</v>
      </c>
      <c r="L53" s="14">
        <v>163404540.29</v>
      </c>
      <c r="M53" s="33">
        <v>29831151.24</v>
      </c>
      <c r="N53" s="12"/>
      <c r="O53" s="37">
        <v>233879794.44</v>
      </c>
    </row>
    <row r="54" spans="1:15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34" t="str">
        <f>SUM(M50:M53)</f>
        <v>0</v>
      </c>
      <c r="N54" s="12"/>
      <c r="O54" s="38" t="str">
        <f>SUM(O50:O53)</f>
        <v>0</v>
      </c>
    </row>
    <row r="55" spans="1:15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32"/>
      <c r="N56" s="12"/>
      <c r="O56" s="18"/>
    </row>
    <row r="57" spans="1:15">
      <c r="A57" s="20" t="s">
        <v>40</v>
      </c>
      <c r="B57" s="12"/>
      <c r="C57" s="25">
        <v>17758</v>
      </c>
      <c r="D57" s="14"/>
      <c r="E57" s="14">
        <v>14185058</v>
      </c>
      <c r="F57" s="14">
        <v>2993834</v>
      </c>
      <c r="G57" s="14">
        <v>7392175</v>
      </c>
      <c r="H57" s="14">
        <v>1402753</v>
      </c>
      <c r="I57" s="33">
        <v>25991578</v>
      </c>
      <c r="J57" s="12"/>
      <c r="K57" s="25">
        <v>111845349</v>
      </c>
      <c r="L57" s="14">
        <v>43859868</v>
      </c>
      <c r="M57" s="33">
        <v>67985481</v>
      </c>
      <c r="N57" s="12"/>
      <c r="O57" s="37">
        <v>309747658</v>
      </c>
    </row>
    <row r="58" spans="1:15">
      <c r="A58" s="20" t="s">
        <v>41</v>
      </c>
      <c r="B58" s="12"/>
      <c r="C58" s="25">
        <v>1537</v>
      </c>
      <c r="D58" s="14"/>
      <c r="E58" s="14">
        <v>13487817</v>
      </c>
      <c r="F58" s="14">
        <v>2142158</v>
      </c>
      <c r="G58" s="14">
        <v>8108653</v>
      </c>
      <c r="H58" s="14">
        <v>1573809</v>
      </c>
      <c r="I58" s="33">
        <v>25313974</v>
      </c>
      <c r="J58" s="12"/>
      <c r="K58" s="25">
        <v>103792797</v>
      </c>
      <c r="L58" s="14">
        <v>43031546</v>
      </c>
      <c r="M58" s="33">
        <v>60761251</v>
      </c>
      <c r="N58" s="12"/>
      <c r="O58" s="37">
        <v>302405854</v>
      </c>
    </row>
    <row r="59" spans="1:15">
      <c r="A59" s="20" t="s">
        <v>42</v>
      </c>
      <c r="B59" s="12"/>
      <c r="C59" s="25">
        <v>2633</v>
      </c>
      <c r="D59" s="14">
        <v>0</v>
      </c>
      <c r="E59" s="14">
        <v>13662505</v>
      </c>
      <c r="F59" s="14">
        <v>2071566</v>
      </c>
      <c r="G59" s="14">
        <v>8634258</v>
      </c>
      <c r="H59" s="14">
        <v>897954</v>
      </c>
      <c r="I59" s="33">
        <v>25268916</v>
      </c>
      <c r="J59" s="12"/>
      <c r="K59" s="25">
        <v>109174524</v>
      </c>
      <c r="L59" s="14">
        <v>43995108</v>
      </c>
      <c r="M59" s="33">
        <v>65179416</v>
      </c>
      <c r="N59" s="12"/>
      <c r="O59" s="37">
        <v>306090846</v>
      </c>
    </row>
    <row r="60" spans="1:15">
      <c r="A60" s="20" t="s">
        <v>43</v>
      </c>
      <c r="B60" s="12"/>
      <c r="C60" s="25">
        <v>1590</v>
      </c>
      <c r="D60" s="14">
        <v>0</v>
      </c>
      <c r="E60" s="14">
        <v>14410522</v>
      </c>
      <c r="F60" s="14">
        <v>1965856</v>
      </c>
      <c r="G60" s="14">
        <v>7631819</v>
      </c>
      <c r="H60" s="14">
        <v>1062458</v>
      </c>
      <c r="I60" s="33">
        <v>25072245</v>
      </c>
      <c r="J60" s="12"/>
      <c r="K60" s="25">
        <v>123050867</v>
      </c>
      <c r="L60" s="14">
        <v>46946145</v>
      </c>
      <c r="M60" s="33">
        <v>76104722</v>
      </c>
      <c r="N60" s="12"/>
      <c r="O60" s="37">
        <v>316279399</v>
      </c>
    </row>
    <row r="61" spans="1:15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34" t="str">
        <f>SUM(M57:M60)</f>
        <v>0</v>
      </c>
      <c r="N61" s="12"/>
      <c r="O61" s="38" t="str">
        <f>SUM(O57:O60)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5467404.14</v>
      </c>
      <c r="D64" s="14"/>
      <c r="E64" s="14">
        <v>1401687.08</v>
      </c>
      <c r="F64" s="14">
        <v>594401.84</v>
      </c>
      <c r="G64" s="14">
        <v>31734150.21</v>
      </c>
      <c r="H64" s="14">
        <v>4023813.46</v>
      </c>
      <c r="I64" s="33">
        <v>43221456.73</v>
      </c>
      <c r="J64" s="12"/>
      <c r="K64" s="25">
        <v>286142628.45</v>
      </c>
      <c r="L64" s="14">
        <v>271869462.98</v>
      </c>
      <c r="M64" s="33">
        <v>14273165.47</v>
      </c>
      <c r="N64" s="12"/>
      <c r="O64" s="37">
        <v>80552680.12</v>
      </c>
    </row>
    <row r="65" spans="1:15">
      <c r="A65" s="20" t="s">
        <v>41</v>
      </c>
      <c r="B65" s="12"/>
      <c r="C65" s="25">
        <v>10769136.27</v>
      </c>
      <c r="D65" s="14"/>
      <c r="E65" s="14">
        <v>1434402.23</v>
      </c>
      <c r="F65" s="14">
        <v>439285.68</v>
      </c>
      <c r="G65" s="14">
        <v>51326343.7</v>
      </c>
      <c r="H65" s="14">
        <v>3682860.78</v>
      </c>
      <c r="I65" s="33">
        <v>67652028.66</v>
      </c>
      <c r="J65" s="12"/>
      <c r="K65" s="25">
        <v>288303996.78</v>
      </c>
      <c r="L65" s="14">
        <v>273321734.6</v>
      </c>
      <c r="M65" s="33">
        <v>14982262.18</v>
      </c>
      <c r="N65" s="12"/>
      <c r="O65" s="37">
        <v>112917875.72</v>
      </c>
    </row>
    <row r="66" spans="1:15">
      <c r="A66" s="20" t="s">
        <v>42</v>
      </c>
      <c r="B66" s="12"/>
      <c r="C66" s="25">
        <v>12480264.96</v>
      </c>
      <c r="D66" s="14"/>
      <c r="E66" s="14">
        <v>1404065.13</v>
      </c>
      <c r="F66" s="14">
        <v>405171.12</v>
      </c>
      <c r="G66" s="14">
        <v>63090971</v>
      </c>
      <c r="H66" s="14">
        <v>3188871.47</v>
      </c>
      <c r="I66" s="33">
        <v>80569343.68</v>
      </c>
      <c r="J66" s="12"/>
      <c r="K66" s="25">
        <v>287277329.55</v>
      </c>
      <c r="L66" s="14">
        <v>271927806.02</v>
      </c>
      <c r="M66" s="33">
        <v>15349523.53</v>
      </c>
      <c r="N66" s="12"/>
      <c r="O66" s="37">
        <v>124671003.6</v>
      </c>
    </row>
    <row r="67" spans="1:15">
      <c r="A67" s="20" t="s">
        <v>43</v>
      </c>
      <c r="B67" s="12"/>
      <c r="C67" s="25">
        <v>11928152.05</v>
      </c>
      <c r="D67" s="14"/>
      <c r="E67" s="14">
        <v>2059493.24</v>
      </c>
      <c r="F67" s="14">
        <v>508253.59</v>
      </c>
      <c r="G67" s="14">
        <v>60622847.09</v>
      </c>
      <c r="H67" s="14">
        <v>1454788.05</v>
      </c>
      <c r="I67" s="33">
        <v>76573534.02</v>
      </c>
      <c r="J67" s="12"/>
      <c r="K67" s="25">
        <v>210688425.19</v>
      </c>
      <c r="L67" s="14">
        <v>193872816.09</v>
      </c>
      <c r="M67" s="33">
        <v>16815609.1</v>
      </c>
      <c r="N67" s="12"/>
      <c r="O67" s="37">
        <v>121519347.79</v>
      </c>
    </row>
    <row r="68" spans="1:15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34" t="str">
        <f>SUM(M64:M67)</f>
        <v>0</v>
      </c>
      <c r="N68" s="12"/>
      <c r="O68" s="38" t="str">
        <f>SUM(O64:O67)</f>
        <v>0</v>
      </c>
    </row>
    <row r="69" spans="1:15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32"/>
      <c r="N69" s="12"/>
      <c r="O69" s="18"/>
    </row>
    <row r="70" spans="1:15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20" t="s">
        <v>54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32"/>
      <c r="N71" s="12"/>
      <c r="O71" s="18"/>
    </row>
    <row r="72" spans="1:15">
      <c r="A72" s="20" t="s">
        <v>55</v>
      </c>
      <c r="B72" s="12"/>
      <c r="C72" s="24"/>
      <c r="D72" s="12"/>
      <c r="E72" s="12"/>
      <c r="F72" s="12"/>
      <c r="G72" s="12"/>
      <c r="H72" s="12"/>
      <c r="I72" s="32"/>
      <c r="J72" s="12"/>
      <c r="K72" s="24"/>
      <c r="L72" s="12"/>
      <c r="M72" s="32"/>
      <c r="N72" s="12"/>
      <c r="O72" s="18"/>
    </row>
    <row r="73" spans="1:15">
      <c r="A73" s="20" t="s">
        <v>56</v>
      </c>
      <c r="B73" s="12"/>
      <c r="C73" s="24"/>
      <c r="D73" s="12"/>
      <c r="E73" s="12"/>
      <c r="F73" s="12"/>
      <c r="G73" s="12"/>
      <c r="H73" s="12"/>
      <c r="I73" s="32"/>
      <c r="J73" s="12"/>
      <c r="K73" s="24"/>
      <c r="L73" s="12"/>
      <c r="M73" s="32"/>
      <c r="N73" s="12"/>
      <c r="O73" s="18"/>
    </row>
    <row r="74" spans="1:15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34" t="str">
        <f>SUM(I71:I73)</f>
        <v>0</v>
      </c>
      <c r="J74" s="12"/>
      <c r="K74" s="26" t="str">
        <f>SUM(K71:K73)</f>
        <v>0</v>
      </c>
      <c r="L74" s="15" t="str">
        <f>SUM(L71:L73)</f>
        <v>0</v>
      </c>
      <c r="M74" s="34" t="str">
        <f>SUM(M71:M73)</f>
        <v>0</v>
      </c>
      <c r="N74" s="12"/>
      <c r="O74" s="38" t="str">
        <f>SUM(O71:O73)</f>
        <v>0</v>
      </c>
    </row>
    <row r="75" spans="1:15">
      <c r="A75" s="18"/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32"/>
      <c r="N75" s="12"/>
      <c r="O75" s="18"/>
    </row>
    <row r="76" spans="1:15">
      <c r="A76" s="19" t="s">
        <v>57</v>
      </c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32"/>
      <c r="N76" s="12"/>
      <c r="O76" s="18"/>
    </row>
    <row r="77" spans="1:15">
      <c r="A77" s="20" t="s">
        <v>40</v>
      </c>
      <c r="B77" s="12"/>
      <c r="C77" s="25">
        <v>1950</v>
      </c>
      <c r="D77" s="14"/>
      <c r="E77" s="14">
        <v>6971068</v>
      </c>
      <c r="F77" s="14">
        <v>1818142</v>
      </c>
      <c r="G77" s="14">
        <v>3633551</v>
      </c>
      <c r="H77" s="14">
        <v>566513</v>
      </c>
      <c r="I77" s="33">
        <v>12991224</v>
      </c>
      <c r="J77" s="12"/>
      <c r="K77" s="25">
        <v>55786649</v>
      </c>
      <c r="L77" s="14">
        <v>25696591</v>
      </c>
      <c r="M77" s="33">
        <v>30090058</v>
      </c>
      <c r="N77" s="12"/>
      <c r="O77" s="37">
        <v>185493007</v>
      </c>
    </row>
    <row r="78" spans="1:15">
      <c r="A78" s="20" t="s">
        <v>41</v>
      </c>
      <c r="B78" s="12"/>
      <c r="C78" s="25">
        <v>5300</v>
      </c>
      <c r="D78" s="14">
        <v>0</v>
      </c>
      <c r="E78" s="14">
        <v>6903056</v>
      </c>
      <c r="F78" s="14">
        <v>1305444</v>
      </c>
      <c r="G78" s="14">
        <v>3435128</v>
      </c>
      <c r="H78" s="14">
        <v>489648</v>
      </c>
      <c r="I78" s="33">
        <v>12138576</v>
      </c>
      <c r="J78" s="12"/>
      <c r="K78" s="25">
        <v>50292487</v>
      </c>
      <c r="L78" s="14">
        <v>22324373</v>
      </c>
      <c r="M78" s="33">
        <v>27968114</v>
      </c>
      <c r="N78" s="12"/>
      <c r="O78" s="37">
        <v>181430056</v>
      </c>
    </row>
    <row r="79" spans="1:15">
      <c r="A79" s="20" t="s">
        <v>42</v>
      </c>
      <c r="B79" s="12"/>
      <c r="C79" s="25">
        <v>1803</v>
      </c>
      <c r="D79" s="14">
        <v>0</v>
      </c>
      <c r="E79" s="14">
        <v>6819834</v>
      </c>
      <c r="F79" s="14">
        <v>1468585</v>
      </c>
      <c r="G79" s="14">
        <v>3091789</v>
      </c>
      <c r="H79" s="14">
        <v>577760</v>
      </c>
      <c r="I79" s="33">
        <v>11959771</v>
      </c>
      <c r="J79" s="12"/>
      <c r="K79" s="25">
        <v>56493814</v>
      </c>
      <c r="L79" s="14">
        <v>23656662</v>
      </c>
      <c r="M79" s="33">
        <v>32837152</v>
      </c>
      <c r="N79" s="12"/>
      <c r="O79" s="37">
        <v>183251254</v>
      </c>
    </row>
    <row r="80" spans="1:15">
      <c r="A80" s="20" t="s">
        <v>43</v>
      </c>
      <c r="B80" s="12"/>
      <c r="C80" s="25">
        <v>1674</v>
      </c>
      <c r="D80" s="14"/>
      <c r="E80" s="14">
        <v>7456410</v>
      </c>
      <c r="F80" s="14">
        <v>1269503</v>
      </c>
      <c r="G80" s="14">
        <v>282499</v>
      </c>
      <c r="H80" s="14">
        <v>749740</v>
      </c>
      <c r="I80" s="33">
        <v>9759826</v>
      </c>
      <c r="J80" s="12"/>
      <c r="K80" s="25">
        <v>64098326</v>
      </c>
      <c r="L80" s="14">
        <v>26509619</v>
      </c>
      <c r="M80" s="33">
        <v>37588707</v>
      </c>
      <c r="N80" s="12"/>
      <c r="O80" s="37">
        <v>186659176</v>
      </c>
    </row>
    <row r="81" spans="1:15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34" t="str">
        <f>SUM(I77:I80)</f>
        <v>0</v>
      </c>
      <c r="J81" s="12"/>
      <c r="K81" s="26" t="str">
        <f>SUM(K77:K80)</f>
        <v>0</v>
      </c>
      <c r="L81" s="15" t="str">
        <f>SUM(L77:L80)</f>
        <v>0</v>
      </c>
      <c r="M81" s="34" t="str">
        <f>SUM(M77:M80)</f>
        <v>0</v>
      </c>
      <c r="N81" s="12"/>
      <c r="O81" s="38" t="str">
        <f>SUM(O77:O80)</f>
        <v>0</v>
      </c>
    </row>
    <row r="82" spans="1:15">
      <c r="A82" s="18"/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32"/>
      <c r="N82" s="12"/>
      <c r="O82" s="18"/>
    </row>
    <row r="83" spans="1:15">
      <c r="A83" s="19" t="s">
        <v>58</v>
      </c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32"/>
      <c r="N83" s="12"/>
      <c r="O83" s="18"/>
    </row>
    <row r="84" spans="1:15">
      <c r="A84" s="20" t="s">
        <v>40</v>
      </c>
      <c r="B84" s="12"/>
      <c r="C84" s="25">
        <v>-3214237.11</v>
      </c>
      <c r="D84" s="14"/>
      <c r="E84" s="14">
        <v>7964769.43</v>
      </c>
      <c r="F84" s="14">
        <v>1488952.97</v>
      </c>
      <c r="G84" s="14"/>
      <c r="H84" s="14">
        <v>1536644.14</v>
      </c>
      <c r="I84" s="33">
        <v>7776129.43</v>
      </c>
      <c r="J84" s="12"/>
      <c r="K84" s="25">
        <v>196575484.73</v>
      </c>
      <c r="L84" s="14">
        <v>143807276.69</v>
      </c>
      <c r="M84" s="33">
        <v>52768208.04</v>
      </c>
      <c r="N84" s="12"/>
      <c r="O84" s="37">
        <v>186906382.87</v>
      </c>
    </row>
    <row r="85" spans="1:15">
      <c r="A85" s="20" t="s">
        <v>41</v>
      </c>
      <c r="B85" s="12"/>
      <c r="C85" s="25">
        <v>-2771615.69</v>
      </c>
      <c r="D85" s="14"/>
      <c r="E85" s="14">
        <v>8470585.26</v>
      </c>
      <c r="F85" s="14">
        <v>1003548.6</v>
      </c>
      <c r="G85" s="14"/>
      <c r="H85" s="14">
        <v>1364280.2</v>
      </c>
      <c r="I85" s="33">
        <v>8066798.37</v>
      </c>
      <c r="J85" s="12"/>
      <c r="K85" s="25">
        <v>202734342.76</v>
      </c>
      <c r="L85" s="14">
        <v>157113572.9</v>
      </c>
      <c r="M85" s="33">
        <v>45620769.86</v>
      </c>
      <c r="N85" s="12"/>
      <c r="O85" s="37">
        <v>179423973.13</v>
      </c>
    </row>
    <row r="86" spans="1:15">
      <c r="A86" s="20" t="s">
        <v>42</v>
      </c>
      <c r="B86" s="12"/>
      <c r="C86" s="25">
        <v>-34018936.82</v>
      </c>
      <c r="D86" s="14"/>
      <c r="E86" s="14">
        <v>8631427.45</v>
      </c>
      <c r="F86" s="14">
        <v>1298368.43</v>
      </c>
      <c r="G86" s="14"/>
      <c r="H86" s="14">
        <v>35300519.46</v>
      </c>
      <c r="I86" s="33">
        <v>11211378.52</v>
      </c>
      <c r="J86" s="12"/>
      <c r="K86" s="25">
        <v>200350786.16</v>
      </c>
      <c r="L86" s="14">
        <v>183324747.08</v>
      </c>
      <c r="M86" s="33">
        <v>17026039.08</v>
      </c>
      <c r="N86" s="12"/>
      <c r="O86" s="37">
        <v>152898796.08</v>
      </c>
    </row>
    <row r="87" spans="1:15">
      <c r="A87" s="20" t="s">
        <v>43</v>
      </c>
      <c r="B87" s="12"/>
      <c r="C87" s="25">
        <v>-3448379.33</v>
      </c>
      <c r="D87" s="14"/>
      <c r="E87" s="14">
        <v>10342173.53</v>
      </c>
      <c r="F87" s="14">
        <v>1253595.71</v>
      </c>
      <c r="G87" s="14"/>
      <c r="H87" s="14">
        <v>54531.73</v>
      </c>
      <c r="I87" s="33">
        <v>8201921.64</v>
      </c>
      <c r="J87" s="12"/>
      <c r="K87" s="25">
        <v>244643078.06</v>
      </c>
      <c r="L87" s="14">
        <v>209919681.43</v>
      </c>
      <c r="M87" s="33">
        <v>34723396.63</v>
      </c>
      <c r="N87" s="12"/>
      <c r="O87" s="37">
        <v>165481918.67</v>
      </c>
    </row>
    <row r="88" spans="1:15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34" t="str">
        <f>SUM(I84:I87)</f>
        <v>0</v>
      </c>
      <c r="J88" s="12"/>
      <c r="K88" s="26" t="str">
        <f>SUM(K84:K87)</f>
        <v>0</v>
      </c>
      <c r="L88" s="15" t="str">
        <f>SUM(L84:L87)</f>
        <v>0</v>
      </c>
      <c r="M88" s="34" t="str">
        <f>SUM(M84:M87)</f>
        <v>0</v>
      </c>
      <c r="N88" s="12"/>
      <c r="O88" s="38" t="str">
        <f>SUM(O84:O87)</f>
        <v>0</v>
      </c>
    </row>
    <row r="89" spans="1:15">
      <c r="A89" s="18"/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32"/>
      <c r="N89" s="12"/>
      <c r="O89" s="18"/>
    </row>
    <row r="90" spans="1:15">
      <c r="A90" s="19" t="s">
        <v>59</v>
      </c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20" t="s">
        <v>40</v>
      </c>
      <c r="B91" s="12"/>
      <c r="C91" s="25">
        <v>6975532</v>
      </c>
      <c r="D91" s="14">
        <v>0</v>
      </c>
      <c r="E91" s="14">
        <v>775658</v>
      </c>
      <c r="F91" s="14">
        <v>47446</v>
      </c>
      <c r="G91" s="14">
        <v>0</v>
      </c>
      <c r="H91" s="14">
        <v>49059</v>
      </c>
      <c r="I91" s="33">
        <v>7847695</v>
      </c>
      <c r="J91" s="12"/>
      <c r="K91" s="25">
        <v>35639945</v>
      </c>
      <c r="L91" s="14">
        <v>32135070</v>
      </c>
      <c r="M91" s="33">
        <v>3504875</v>
      </c>
      <c r="N91" s="12"/>
      <c r="O91" s="37">
        <v>42279686</v>
      </c>
    </row>
    <row r="92" spans="1:15">
      <c r="A92" s="20" t="s">
        <v>41</v>
      </c>
      <c r="B92" s="12"/>
      <c r="C92" s="25">
        <v>-6967012</v>
      </c>
      <c r="D92" s="14">
        <v>0</v>
      </c>
      <c r="E92" s="14">
        <v>773949</v>
      </c>
      <c r="F92" s="14">
        <v>148364</v>
      </c>
      <c r="G92" s="14">
        <v>0</v>
      </c>
      <c r="H92" s="14">
        <v>14246</v>
      </c>
      <c r="I92" s="33">
        <v>-6030453</v>
      </c>
      <c r="J92" s="12"/>
      <c r="K92" s="25">
        <v>31093739</v>
      </c>
      <c r="L92" s="14">
        <v>28411148</v>
      </c>
      <c r="M92" s="33">
        <v>2682591</v>
      </c>
      <c r="N92" s="12"/>
      <c r="O92" s="37">
        <v>30547837</v>
      </c>
    </row>
    <row r="93" spans="1:15">
      <c r="A93" s="20" t="s">
        <v>42</v>
      </c>
      <c r="B93" s="12"/>
      <c r="C93" s="25">
        <v>-17562359</v>
      </c>
      <c r="D93" s="14">
        <v>0</v>
      </c>
      <c r="E93" s="14">
        <v>773949</v>
      </c>
      <c r="F93" s="14">
        <v>135699</v>
      </c>
      <c r="G93" s="14">
        <v>0</v>
      </c>
      <c r="H93" s="14">
        <v>25748</v>
      </c>
      <c r="I93" s="33">
        <v>-16626963</v>
      </c>
      <c r="J93" s="12"/>
      <c r="K93" s="25">
        <v>34251789</v>
      </c>
      <c r="L93" s="14">
        <v>31150404</v>
      </c>
      <c r="M93" s="33">
        <v>3101385</v>
      </c>
      <c r="N93" s="12"/>
      <c r="O93" s="37">
        <v>21125638</v>
      </c>
    </row>
    <row r="94" spans="1:15">
      <c r="A94" s="20" t="s">
        <v>43</v>
      </c>
      <c r="B94" s="12"/>
      <c r="C94" s="25">
        <v>-16782756</v>
      </c>
      <c r="D94" s="14">
        <v>0</v>
      </c>
      <c r="E94" s="14">
        <v>773949</v>
      </c>
      <c r="F94" s="14">
        <v>66477</v>
      </c>
      <c r="G94" s="14">
        <v>0</v>
      </c>
      <c r="H94" s="14">
        <v>23920</v>
      </c>
      <c r="I94" s="33">
        <v>-15918410</v>
      </c>
      <c r="J94" s="12"/>
      <c r="K94" s="25">
        <v>34859277</v>
      </c>
      <c r="L94" s="14">
        <v>31428022</v>
      </c>
      <c r="M94" s="33">
        <v>3431255</v>
      </c>
      <c r="N94" s="12"/>
      <c r="O94" s="37">
        <v>22621702</v>
      </c>
    </row>
    <row r="95" spans="1:15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34" t="str">
        <f>SUM(I91:I94)</f>
        <v>0</v>
      </c>
      <c r="J95" s="12"/>
      <c r="K95" s="26" t="str">
        <f>SUM(K91:K94)</f>
        <v>0</v>
      </c>
      <c r="L95" s="15" t="str">
        <f>SUM(L91:L94)</f>
        <v>0</v>
      </c>
      <c r="M95" s="34" t="str">
        <f>SUM(M91:M94)</f>
        <v>0</v>
      </c>
      <c r="N95" s="12"/>
      <c r="O95" s="38" t="str">
        <f>SUM(O91:O94)</f>
        <v>0</v>
      </c>
    </row>
    <row r="96" spans="1:15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32"/>
      <c r="N96" s="12"/>
      <c r="O96" s="18"/>
    </row>
    <row r="97" spans="1:15">
      <c r="A97" s="19" t="s">
        <v>60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20" t="s">
        <v>40</v>
      </c>
      <c r="B98" s="12"/>
      <c r="C98" s="25">
        <v>-5289970</v>
      </c>
      <c r="D98" s="14">
        <v>0</v>
      </c>
      <c r="E98" s="14">
        <v>7498592</v>
      </c>
      <c r="F98" s="14">
        <v>333195</v>
      </c>
      <c r="G98" s="14">
        <v>0</v>
      </c>
      <c r="H98" s="14">
        <v>157720</v>
      </c>
      <c r="I98" s="33">
        <v>2699537</v>
      </c>
      <c r="J98" s="12"/>
      <c r="K98" s="25">
        <v>203869398</v>
      </c>
      <c r="L98" s="14">
        <v>175821088</v>
      </c>
      <c r="M98" s="33">
        <v>28048310</v>
      </c>
      <c r="N98" s="12"/>
      <c r="O98" s="37">
        <v>188825875</v>
      </c>
    </row>
    <row r="99" spans="1:15">
      <c r="A99" s="20" t="s">
        <v>41</v>
      </c>
      <c r="B99" s="12"/>
      <c r="C99" s="25">
        <v>8723192</v>
      </c>
      <c r="D99" s="14">
        <v>0</v>
      </c>
      <c r="E99" s="14">
        <v>8096236</v>
      </c>
      <c r="F99" s="14">
        <v>275409</v>
      </c>
      <c r="G99" s="14">
        <v>0</v>
      </c>
      <c r="H99" s="14">
        <v>-99051</v>
      </c>
      <c r="I99" s="33">
        <v>16995786</v>
      </c>
      <c r="J99" s="12"/>
      <c r="K99" s="25">
        <v>188272632</v>
      </c>
      <c r="L99" s="14">
        <v>161894755</v>
      </c>
      <c r="M99" s="33">
        <v>26377877</v>
      </c>
      <c r="N99" s="12"/>
      <c r="O99" s="37">
        <v>199432053</v>
      </c>
    </row>
    <row r="100" spans="1:15">
      <c r="A100" s="20" t="s">
        <v>42</v>
      </c>
      <c r="B100" s="12"/>
      <c r="C100" s="25">
        <v>-15064499</v>
      </c>
      <c r="D100" s="14">
        <v>0</v>
      </c>
      <c r="E100" s="14">
        <v>8055967</v>
      </c>
      <c r="F100" s="14">
        <v>644846</v>
      </c>
      <c r="G100" s="14">
        <v>0</v>
      </c>
      <c r="H100" s="14">
        <v>84397</v>
      </c>
      <c r="I100" s="33">
        <v>-6279289</v>
      </c>
      <c r="J100" s="12"/>
      <c r="K100" s="25">
        <v>207748752</v>
      </c>
      <c r="L100" s="14">
        <v>179313979</v>
      </c>
      <c r="M100" s="33">
        <v>28434773</v>
      </c>
      <c r="N100" s="12"/>
      <c r="O100" s="37">
        <v>178171912</v>
      </c>
    </row>
    <row r="101" spans="1:15">
      <c r="A101" s="20" t="s">
        <v>43</v>
      </c>
      <c r="B101" s="12"/>
      <c r="C101" s="25">
        <v>-21572574</v>
      </c>
      <c r="D101" s="14">
        <v>0</v>
      </c>
      <c r="E101" s="14">
        <v>8062590</v>
      </c>
      <c r="F101" s="14">
        <v>569701</v>
      </c>
      <c r="G101" s="14">
        <v>0</v>
      </c>
      <c r="H101" s="14">
        <v>173952</v>
      </c>
      <c r="I101" s="33">
        <v>-12766331</v>
      </c>
      <c r="J101" s="12"/>
      <c r="K101" s="25">
        <v>234255653</v>
      </c>
      <c r="L101" s="14">
        <v>200297161</v>
      </c>
      <c r="M101" s="33">
        <v>33958492</v>
      </c>
      <c r="N101" s="12"/>
      <c r="O101" s="37">
        <v>174840129</v>
      </c>
    </row>
    <row r="102" spans="1:15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34" t="str">
        <f>SUM(I98:I101)</f>
        <v>0</v>
      </c>
      <c r="J102" s="12"/>
      <c r="K102" s="26" t="str">
        <f>SUM(K98:K101)</f>
        <v>0</v>
      </c>
      <c r="L102" s="15" t="str">
        <f>SUM(L98:L101)</f>
        <v>0</v>
      </c>
      <c r="M102" s="34" t="str">
        <f>SUM(M98:M101)</f>
        <v>0</v>
      </c>
      <c r="N102" s="12"/>
      <c r="O102" s="38" t="str">
        <f>SUM(O98:O101)</f>
        <v>0</v>
      </c>
    </row>
    <row r="103" spans="1:15">
      <c r="A103" s="18"/>
      <c r="B103" s="12"/>
      <c r="C103" s="24"/>
      <c r="D103" s="12"/>
      <c r="E103" s="12"/>
      <c r="F103" s="12"/>
      <c r="G103" s="12"/>
      <c r="H103" s="12"/>
      <c r="I103" s="32"/>
      <c r="J103" s="12"/>
      <c r="K103" s="24"/>
      <c r="L103" s="12"/>
      <c r="M103" s="32"/>
      <c r="N103" s="12"/>
      <c r="O103" s="18"/>
    </row>
    <row r="104" spans="1:15">
      <c r="A104" s="19" t="s">
        <v>61</v>
      </c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20" t="s">
        <v>40</v>
      </c>
      <c r="B105" s="12"/>
      <c r="C105" s="25">
        <v>-27133283</v>
      </c>
      <c r="D105" s="14">
        <v>51164759</v>
      </c>
      <c r="E105" s="14">
        <v>12683694</v>
      </c>
      <c r="F105" s="14">
        <v>1684892</v>
      </c>
      <c r="G105" s="14">
        <v>0</v>
      </c>
      <c r="H105" s="14">
        <v>823340</v>
      </c>
      <c r="I105" s="33">
        <v>39223402</v>
      </c>
      <c r="J105" s="12"/>
      <c r="K105" s="25">
        <v>471181676</v>
      </c>
      <c r="L105" s="14">
        <v>387733435</v>
      </c>
      <c r="M105" s="33">
        <v>83448241</v>
      </c>
      <c r="N105" s="12"/>
      <c r="O105" s="37">
        <v>410861110</v>
      </c>
    </row>
    <row r="106" spans="1:15">
      <c r="A106" s="20" t="s">
        <v>41</v>
      </c>
      <c r="B106" s="12"/>
      <c r="C106" s="25">
        <v>44303724</v>
      </c>
      <c r="D106" s="14">
        <v>54946166</v>
      </c>
      <c r="E106" s="14">
        <v>13020411</v>
      </c>
      <c r="F106" s="14">
        <v>1423051</v>
      </c>
      <c r="G106" s="14">
        <v>0</v>
      </c>
      <c r="H106" s="14">
        <v>702711</v>
      </c>
      <c r="I106" s="33">
        <v>114396063</v>
      </c>
      <c r="J106" s="12"/>
      <c r="K106" s="25">
        <v>475821626</v>
      </c>
      <c r="L106" s="14">
        <v>397435662</v>
      </c>
      <c r="M106" s="33">
        <v>78385964</v>
      </c>
      <c r="N106" s="12"/>
      <c r="O106" s="37">
        <v>479408043</v>
      </c>
    </row>
    <row r="107" spans="1:15">
      <c r="A107" s="20" t="s">
        <v>42</v>
      </c>
      <c r="B107" s="12"/>
      <c r="C107" s="25">
        <v>101138753</v>
      </c>
      <c r="D107" s="14">
        <v>58038642</v>
      </c>
      <c r="E107" s="14">
        <v>13560126</v>
      </c>
      <c r="F107" s="14">
        <v>2289232</v>
      </c>
      <c r="G107" s="14">
        <v>0</v>
      </c>
      <c r="H107" s="14">
        <v>1125285</v>
      </c>
      <c r="I107" s="33">
        <v>176152038</v>
      </c>
      <c r="J107" s="12"/>
      <c r="K107" s="25">
        <v>493822046</v>
      </c>
      <c r="L107" s="14">
        <v>407095591</v>
      </c>
      <c r="M107" s="33">
        <v>86726455</v>
      </c>
      <c r="N107" s="12"/>
      <c r="O107" s="37">
        <v>543207882</v>
      </c>
    </row>
    <row r="108" spans="1:15">
      <c r="A108" s="20" t="s">
        <v>43</v>
      </c>
      <c r="B108" s="12"/>
      <c r="C108" s="25">
        <v>51386751</v>
      </c>
      <c r="D108" s="14">
        <v>63031106</v>
      </c>
      <c r="E108" s="14">
        <v>13543568</v>
      </c>
      <c r="F108" s="14">
        <v>2170201</v>
      </c>
      <c r="G108" s="14">
        <v>0</v>
      </c>
      <c r="H108" s="14">
        <v>1200472</v>
      </c>
      <c r="I108" s="33">
        <v>131332098</v>
      </c>
      <c r="J108" s="12"/>
      <c r="K108" s="25">
        <v>493644201</v>
      </c>
      <c r="L108" s="14">
        <v>405458285</v>
      </c>
      <c r="M108" s="33">
        <v>88185916</v>
      </c>
      <c r="N108" s="12"/>
      <c r="O108" s="37">
        <v>492482011</v>
      </c>
    </row>
    <row r="109" spans="1:15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34" t="str">
        <f>SUM(I105:I108)</f>
        <v>0</v>
      </c>
      <c r="J109" s="12"/>
      <c r="K109" s="26" t="str">
        <f>SUM(K105:K108)</f>
        <v>0</v>
      </c>
      <c r="L109" s="15" t="str">
        <f>SUM(L105:L108)</f>
        <v>0</v>
      </c>
      <c r="M109" s="34" t="str">
        <f>SUM(M105:M108)</f>
        <v>0</v>
      </c>
      <c r="N109" s="12"/>
      <c r="O109" s="38" t="str">
        <f>SUM(O105:O108)</f>
        <v>0</v>
      </c>
    </row>
    <row r="110" spans="1:15">
      <c r="A110" s="18"/>
      <c r="B110" s="12"/>
      <c r="C110" s="24"/>
      <c r="D110" s="12"/>
      <c r="E110" s="12"/>
      <c r="F110" s="12"/>
      <c r="G110" s="12"/>
      <c r="H110" s="12"/>
      <c r="I110" s="32"/>
      <c r="J110" s="12"/>
      <c r="K110" s="24"/>
      <c r="L110" s="12"/>
      <c r="M110" s="32"/>
      <c r="N110" s="12"/>
      <c r="O110" s="18"/>
    </row>
    <row r="111" spans="1:15">
      <c r="A111" s="19" t="s">
        <v>62</v>
      </c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32"/>
      <c r="N111" s="12"/>
      <c r="O111" s="18"/>
    </row>
    <row r="112" spans="1:15">
      <c r="A112" s="20" t="s">
        <v>40</v>
      </c>
      <c r="B112" s="12"/>
      <c r="C112" s="25">
        <v>-2801459.99</v>
      </c>
      <c r="D112" s="14"/>
      <c r="E112" s="14">
        <v>10572161.25</v>
      </c>
      <c r="F112" s="14">
        <v>1630976.12</v>
      </c>
      <c r="G112" s="14"/>
      <c r="H112" s="14">
        <v>1705796.33</v>
      </c>
      <c r="I112" s="33">
        <v>11107473.71</v>
      </c>
      <c r="J112" s="12"/>
      <c r="K112" s="25">
        <v>250067594.85</v>
      </c>
      <c r="L112" s="14">
        <v>181617619.45</v>
      </c>
      <c r="M112" s="33">
        <v>68449975.4</v>
      </c>
      <c r="N112" s="12"/>
      <c r="O112" s="37">
        <v>214169740.36</v>
      </c>
    </row>
    <row r="113" spans="1:15">
      <c r="A113" s="20" t="s">
        <v>41</v>
      </c>
      <c r="B113" s="12"/>
      <c r="C113" s="25">
        <v>-3501114.05</v>
      </c>
      <c r="D113" s="14"/>
      <c r="E113" s="14">
        <v>10612615.33</v>
      </c>
      <c r="F113" s="14">
        <v>1135850.09</v>
      </c>
      <c r="G113" s="14"/>
      <c r="H113" s="14">
        <v>1458441.64</v>
      </c>
      <c r="I113" s="33">
        <v>9705793.01</v>
      </c>
      <c r="J113" s="12"/>
      <c r="K113" s="25">
        <v>264637403.26</v>
      </c>
      <c r="L113" s="14">
        <v>202969389</v>
      </c>
      <c r="M113" s="33">
        <v>61668014.26</v>
      </c>
      <c r="N113" s="12"/>
      <c r="O113" s="37">
        <v>200623845.14</v>
      </c>
    </row>
    <row r="114" spans="1:15">
      <c r="A114" s="20" t="s">
        <v>42</v>
      </c>
      <c r="B114" s="12"/>
      <c r="C114" s="25">
        <v>-324080.89</v>
      </c>
      <c r="D114" s="14"/>
      <c r="E114" s="14">
        <v>10591356</v>
      </c>
      <c r="F114" s="14">
        <v>1463768.11</v>
      </c>
      <c r="G114" s="14"/>
      <c r="H114" s="14">
        <v>1137143.21</v>
      </c>
      <c r="I114" s="33">
        <v>12868186.43</v>
      </c>
      <c r="J114" s="12"/>
      <c r="K114" s="25">
        <v>277369488.99</v>
      </c>
      <c r="L114" s="14">
        <v>246852542.4</v>
      </c>
      <c r="M114" s="33">
        <v>30516946.59</v>
      </c>
      <c r="N114" s="12"/>
      <c r="O114" s="37">
        <v>171142754.67</v>
      </c>
    </row>
    <row r="115" spans="1:15">
      <c r="A115" s="20" t="s">
        <v>43</v>
      </c>
      <c r="B115" s="12"/>
      <c r="C115" s="25">
        <v>-2557922.78</v>
      </c>
      <c r="D115" s="14"/>
      <c r="E115" s="14">
        <v>11571273.66</v>
      </c>
      <c r="F115" s="14">
        <v>1682970.86</v>
      </c>
      <c r="G115" s="14"/>
      <c r="H115" s="14">
        <v>-312801.83</v>
      </c>
      <c r="I115" s="33">
        <v>10383519.91</v>
      </c>
      <c r="J115" s="12"/>
      <c r="K115" s="25">
        <v>357982679.31</v>
      </c>
      <c r="L115" s="14">
        <v>308161698.92</v>
      </c>
      <c r="M115" s="33">
        <v>49820980.39</v>
      </c>
      <c r="N115" s="12"/>
      <c r="O115" s="37">
        <v>185431771.24</v>
      </c>
    </row>
    <row r="116" spans="1:15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34" t="str">
        <f>SUM(I112:I115)</f>
        <v>0</v>
      </c>
      <c r="J116" s="12"/>
      <c r="K116" s="26" t="str">
        <f>SUM(K112:K115)</f>
        <v>0</v>
      </c>
      <c r="L116" s="15" t="str">
        <f>SUM(L112:L115)</f>
        <v>0</v>
      </c>
      <c r="M116" s="34" t="str">
        <f>SUM(M112:M115)</f>
        <v>0</v>
      </c>
      <c r="N116" s="12"/>
      <c r="O116" s="38" t="str">
        <f>SUM(O112:O115)</f>
        <v>0</v>
      </c>
    </row>
    <row r="117" spans="1:15">
      <c r="A117" s="18"/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32"/>
      <c r="N117" s="12"/>
      <c r="O117" s="18"/>
    </row>
    <row r="118" spans="1:15">
      <c r="A118" s="19" t="s">
        <v>63</v>
      </c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20" t="s">
        <v>40</v>
      </c>
      <c r="B119" s="12"/>
      <c r="C119" s="25">
        <v>5017</v>
      </c>
      <c r="D119" s="14">
        <v>0</v>
      </c>
      <c r="E119" s="14">
        <v>18120656</v>
      </c>
      <c r="F119" s="14">
        <v>2572266</v>
      </c>
      <c r="G119" s="14">
        <v>0</v>
      </c>
      <c r="H119" s="14">
        <v>5594241</v>
      </c>
      <c r="I119" s="33">
        <v>26292180</v>
      </c>
      <c r="J119" s="12"/>
      <c r="K119" s="25">
        <v>234503273</v>
      </c>
      <c r="L119" s="14">
        <v>132708694</v>
      </c>
      <c r="M119" s="33">
        <v>101794579</v>
      </c>
      <c r="N119" s="12"/>
      <c r="O119" s="37">
        <v>504777789</v>
      </c>
    </row>
    <row r="120" spans="1:15">
      <c r="A120" s="20" t="s">
        <v>41</v>
      </c>
      <c r="B120" s="12"/>
      <c r="C120" s="25">
        <v>10089</v>
      </c>
      <c r="D120" s="14">
        <v>0</v>
      </c>
      <c r="E120" s="14">
        <v>16768237</v>
      </c>
      <c r="F120" s="14">
        <v>1641227</v>
      </c>
      <c r="G120" s="14">
        <v>0</v>
      </c>
      <c r="H120" s="14">
        <v>4629112</v>
      </c>
      <c r="I120" s="33">
        <v>23048665</v>
      </c>
      <c r="J120" s="12"/>
      <c r="K120" s="25">
        <v>191953776</v>
      </c>
      <c r="L120" s="14">
        <v>101211391</v>
      </c>
      <c r="M120" s="33">
        <v>90742385</v>
      </c>
      <c r="N120" s="12"/>
      <c r="O120" s="37">
        <v>488456289</v>
      </c>
    </row>
    <row r="121" spans="1:15">
      <c r="A121" s="20" t="s">
        <v>42</v>
      </c>
      <c r="B121" s="12"/>
      <c r="C121" s="25">
        <v>5190</v>
      </c>
      <c r="D121" s="14">
        <v>0</v>
      </c>
      <c r="E121" s="14">
        <v>16457636</v>
      </c>
      <c r="F121" s="14">
        <v>2696920</v>
      </c>
      <c r="G121" s="14">
        <v>0</v>
      </c>
      <c r="H121" s="14">
        <v>305085</v>
      </c>
      <c r="I121" s="33">
        <v>19464831</v>
      </c>
      <c r="J121" s="12"/>
      <c r="K121" s="25">
        <v>193567460</v>
      </c>
      <c r="L121" s="14">
        <v>108987323</v>
      </c>
      <c r="M121" s="33">
        <v>84580137</v>
      </c>
      <c r="N121" s="12"/>
      <c r="O121" s="37">
        <v>480376465</v>
      </c>
    </row>
    <row r="122" spans="1:15">
      <c r="A122" s="20" t="s">
        <v>43</v>
      </c>
      <c r="B122" s="12"/>
      <c r="C122" s="25">
        <v>1798</v>
      </c>
      <c r="D122" s="14">
        <v>0</v>
      </c>
      <c r="E122" s="14">
        <v>16509347</v>
      </c>
      <c r="F122" s="14">
        <v>2586657</v>
      </c>
      <c r="G122" s="14">
        <v>0</v>
      </c>
      <c r="H122" s="14">
        <v>349613</v>
      </c>
      <c r="I122" s="33">
        <v>19447415</v>
      </c>
      <c r="J122" s="12"/>
      <c r="K122" s="25">
        <v>228975341</v>
      </c>
      <c r="L122" s="14">
        <v>140366178</v>
      </c>
      <c r="M122" s="33">
        <v>88609163</v>
      </c>
      <c r="N122" s="12"/>
      <c r="O122" s="37">
        <v>494653213</v>
      </c>
    </row>
    <row r="123" spans="1:15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34" t="str">
        <f>SUM(I119:I122)</f>
        <v>0</v>
      </c>
      <c r="J123" s="12"/>
      <c r="K123" s="26" t="str">
        <f>SUM(K119:K122)</f>
        <v>0</v>
      </c>
      <c r="L123" s="15" t="str">
        <f>SUM(L119:L122)</f>
        <v>0</v>
      </c>
      <c r="M123" s="34" t="str">
        <f>SUM(M119:M122)</f>
        <v>0</v>
      </c>
      <c r="N123" s="12"/>
      <c r="O123" s="38" t="str">
        <f>SUM(O119:O122)</f>
        <v>0</v>
      </c>
    </row>
    <row r="124" spans="1:15">
      <c r="A124" s="18"/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32"/>
      <c r="N124" s="12"/>
      <c r="O124" s="18"/>
    </row>
    <row r="125" spans="1:15">
      <c r="A125" s="19" t="s">
        <v>64</v>
      </c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20" t="s">
        <v>40</v>
      </c>
      <c r="B126" s="12"/>
      <c r="C126" s="25">
        <v>234183073</v>
      </c>
      <c r="D126" s="14"/>
      <c r="E126" s="14">
        <v>13490534</v>
      </c>
      <c r="F126" s="14">
        <v>4950008</v>
      </c>
      <c r="G126" s="14"/>
      <c r="H126" s="14">
        <v>5393201</v>
      </c>
      <c r="I126" s="33">
        <v>258016816</v>
      </c>
      <c r="J126" s="12"/>
      <c r="K126" s="25">
        <v>696881284</v>
      </c>
      <c r="L126" s="14">
        <v>583024623</v>
      </c>
      <c r="M126" s="33">
        <v>113856661</v>
      </c>
      <c r="N126" s="12"/>
      <c r="O126" s="37">
        <v>573408559</v>
      </c>
    </row>
    <row r="127" spans="1:15">
      <c r="A127" s="20" t="s">
        <v>41</v>
      </c>
      <c r="B127" s="12"/>
      <c r="C127" s="25">
        <v>258787145</v>
      </c>
      <c r="D127" s="14"/>
      <c r="E127" s="14">
        <v>13361370</v>
      </c>
      <c r="F127" s="14">
        <v>10289581</v>
      </c>
      <c r="G127" s="14"/>
      <c r="H127" s="14">
        <v>15597307</v>
      </c>
      <c r="I127" s="33">
        <v>298035403</v>
      </c>
      <c r="J127" s="12"/>
      <c r="K127" s="25">
        <v>414433009</v>
      </c>
      <c r="L127" s="14">
        <v>297477744</v>
      </c>
      <c r="M127" s="33">
        <v>116955265</v>
      </c>
      <c r="N127" s="12"/>
      <c r="O127" s="37">
        <v>618890381</v>
      </c>
    </row>
    <row r="128" spans="1:15">
      <c r="A128" s="20" t="s">
        <v>42</v>
      </c>
      <c r="B128" s="12"/>
      <c r="C128" s="25">
        <v>223447733</v>
      </c>
      <c r="D128" s="14"/>
      <c r="E128" s="14">
        <v>15737250</v>
      </c>
      <c r="F128" s="14">
        <v>5730800</v>
      </c>
      <c r="G128" s="14"/>
      <c r="H128" s="14">
        <v>9855795</v>
      </c>
      <c r="I128" s="33">
        <v>254771578</v>
      </c>
      <c r="J128" s="12"/>
      <c r="K128" s="25">
        <v>428832605</v>
      </c>
      <c r="L128" s="14">
        <v>289243570</v>
      </c>
      <c r="M128" s="33">
        <v>139589035</v>
      </c>
      <c r="N128" s="12"/>
      <c r="O128" s="37">
        <v>598664468</v>
      </c>
    </row>
    <row r="129" spans="1:15">
      <c r="A129" s="20" t="s">
        <v>43</v>
      </c>
      <c r="B129" s="12"/>
      <c r="C129" s="25">
        <v>185839643</v>
      </c>
      <c r="D129" s="14"/>
      <c r="E129" s="14">
        <v>15565477</v>
      </c>
      <c r="F129" s="14">
        <v>5579724</v>
      </c>
      <c r="G129" s="14"/>
      <c r="H129" s="14">
        <v>8511424</v>
      </c>
      <c r="I129" s="33">
        <v>215496268</v>
      </c>
      <c r="J129" s="12"/>
      <c r="K129" s="25">
        <v>479668030</v>
      </c>
      <c r="L129" s="14">
        <v>283578739</v>
      </c>
      <c r="M129" s="33">
        <v>196089291</v>
      </c>
      <c r="N129" s="12"/>
      <c r="O129" s="37">
        <v>615134905</v>
      </c>
    </row>
    <row r="130" spans="1:15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34" t="str">
        <f>SUM(I126:I129)</f>
        <v>0</v>
      </c>
      <c r="J130" s="12"/>
      <c r="K130" s="26" t="str">
        <f>SUM(K126:K129)</f>
        <v>0</v>
      </c>
      <c r="L130" s="15" t="str">
        <f>SUM(L126:L129)</f>
        <v>0</v>
      </c>
      <c r="M130" s="34" t="str">
        <f>SUM(M126:M129)</f>
        <v>0</v>
      </c>
      <c r="N130" s="12"/>
      <c r="O130" s="38" t="str">
        <f>SUM(O126:O129)</f>
        <v>0</v>
      </c>
    </row>
    <row r="131" spans="1:15">
      <c r="A131" s="18"/>
      <c r="B131" s="12"/>
      <c r="C131" s="24"/>
      <c r="D131" s="12"/>
      <c r="E131" s="12"/>
      <c r="F131" s="12"/>
      <c r="G131" s="12"/>
      <c r="H131" s="12"/>
      <c r="I131" s="32"/>
      <c r="J131" s="12"/>
      <c r="K131" s="24"/>
      <c r="L131" s="12"/>
      <c r="M131" s="32"/>
      <c r="N131" s="12"/>
      <c r="O131" s="18"/>
    </row>
    <row r="132" spans="1:15">
      <c r="A132" s="19" t="s">
        <v>65</v>
      </c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20" t="s">
        <v>40</v>
      </c>
      <c r="B133" s="12"/>
      <c r="C133" s="25">
        <v>-1538867.52</v>
      </c>
      <c r="D133" s="14"/>
      <c r="E133" s="14">
        <v>7091352.59</v>
      </c>
      <c r="F133" s="14">
        <v>7360691.74</v>
      </c>
      <c r="G133" s="14"/>
      <c r="H133" s="14">
        <v>3396950.59</v>
      </c>
      <c r="I133" s="33">
        <v>16310127.4</v>
      </c>
      <c r="J133" s="12"/>
      <c r="K133" s="25">
        <v>164656856.75</v>
      </c>
      <c r="L133" s="14">
        <v>128458616.71</v>
      </c>
      <c r="M133" s="33">
        <v>36198240.04</v>
      </c>
      <c r="N133" s="12"/>
      <c r="O133" s="37">
        <v>153135049.7</v>
      </c>
    </row>
    <row r="134" spans="1:15">
      <c r="A134" s="20" t="s">
        <v>41</v>
      </c>
      <c r="B134" s="12"/>
      <c r="C134" s="25">
        <v>-2804350.39</v>
      </c>
      <c r="D134" s="14"/>
      <c r="E134" s="14">
        <v>6950258.04</v>
      </c>
      <c r="F134" s="14">
        <v>4869823.11</v>
      </c>
      <c r="G134" s="14"/>
      <c r="H134" s="14">
        <v>4929538.36</v>
      </c>
      <c r="I134" s="33">
        <v>13945269.12</v>
      </c>
      <c r="J134" s="12"/>
      <c r="K134" s="25">
        <v>179806632.14</v>
      </c>
      <c r="L134" s="14">
        <v>149635546.86</v>
      </c>
      <c r="M134" s="33">
        <v>30171085.28</v>
      </c>
      <c r="N134" s="12"/>
      <c r="O134" s="37">
        <v>147143259.35</v>
      </c>
    </row>
    <row r="135" spans="1:15">
      <c r="A135" s="20" t="s">
        <v>42</v>
      </c>
      <c r="B135" s="12"/>
      <c r="C135" s="25">
        <v>-1291031.95</v>
      </c>
      <c r="D135" s="14"/>
      <c r="E135" s="14">
        <v>7138627.23</v>
      </c>
      <c r="F135" s="14">
        <v>3320933.8</v>
      </c>
      <c r="G135" s="14"/>
      <c r="H135" s="14">
        <v>6489623.86</v>
      </c>
      <c r="I135" s="33">
        <v>15658152.94</v>
      </c>
      <c r="J135" s="12"/>
      <c r="K135" s="25">
        <v>171870853.77</v>
      </c>
      <c r="L135" s="14">
        <v>179783190.88</v>
      </c>
      <c r="M135" s="33">
        <v>-7912337.11</v>
      </c>
      <c r="N135" s="12"/>
      <c r="O135" s="37">
        <v>109453202.35</v>
      </c>
    </row>
    <row r="136" spans="1:15">
      <c r="A136" s="20" t="s">
        <v>43</v>
      </c>
      <c r="B136" s="12"/>
      <c r="C136" s="25">
        <v>-2533602.3</v>
      </c>
      <c r="D136" s="14"/>
      <c r="E136" s="14">
        <v>7734064.79</v>
      </c>
      <c r="F136" s="14">
        <v>2434205.4</v>
      </c>
      <c r="G136" s="14"/>
      <c r="H136" s="14">
        <v>3370429.03</v>
      </c>
      <c r="I136" s="33">
        <v>11005096.92</v>
      </c>
      <c r="J136" s="12"/>
      <c r="K136" s="25">
        <v>230404167.81</v>
      </c>
      <c r="L136" s="14">
        <v>220728363.78</v>
      </c>
      <c r="M136" s="33">
        <v>9675804.03</v>
      </c>
      <c r="N136" s="12"/>
      <c r="O136" s="37">
        <v>122201216.57</v>
      </c>
    </row>
    <row r="137" spans="1:15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34" t="str">
        <f>SUM(I133:I136)</f>
        <v>0</v>
      </c>
      <c r="J137" s="12"/>
      <c r="K137" s="26" t="str">
        <f>SUM(K133:K136)</f>
        <v>0</v>
      </c>
      <c r="L137" s="15" t="str">
        <f>SUM(L133:L136)</f>
        <v>0</v>
      </c>
      <c r="M137" s="34" t="str">
        <f>SUM(M133:M136)</f>
        <v>0</v>
      </c>
      <c r="N137" s="12"/>
      <c r="O137" s="38" t="str">
        <f>SUM(O133:O136)</f>
        <v>0</v>
      </c>
    </row>
    <row r="138" spans="1:15">
      <c r="A138" s="18"/>
      <c r="B138" s="12"/>
      <c r="C138" s="24"/>
      <c r="D138" s="12"/>
      <c r="E138" s="12"/>
      <c r="F138" s="12"/>
      <c r="G138" s="12"/>
      <c r="H138" s="12"/>
      <c r="I138" s="32"/>
      <c r="J138" s="12"/>
      <c r="K138" s="24"/>
      <c r="L138" s="12"/>
      <c r="M138" s="32"/>
      <c r="N138" s="12"/>
      <c r="O138" s="18"/>
    </row>
    <row r="139" spans="1:15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35" t="str">
        <f>I12+I19+I26+I33+I40+I47+I54+I61+I68+I74+I81+I88+I95+I102+I109+I116+I123+I130+I137</f>
        <v>0</v>
      </c>
      <c r="J139" s="13"/>
      <c r="K139" s="27" t="str">
        <f>K12+K19+K26+K33+K40+K47+K54+K61+K68+K74+K81+K88+K95+K102+K109+K116+K123+K130+K137</f>
        <v>0</v>
      </c>
      <c r="L139" s="16" t="str">
        <f>L12+L19+L26+L33+L40+L47+L54+L61+L68+L74+L81+L88+L95+L102+L109+L116+L123+L130+L137</f>
        <v>0</v>
      </c>
      <c r="M139" s="35" t="str">
        <f>M12+M19+M26+M33+M40+M47+M54+M61+M68+M74+M81+M88+M95+M102+M109+M116+M123+M130+M137</f>
        <v>0</v>
      </c>
      <c r="N139" s="13"/>
      <c r="O139" s="39" t="str">
        <f>O12+O19+O26+O33+O40+O47+O54+O61+O68+O74+O81+O88+O95+O102+O109+O116+O123+O130+O137</f>
        <v>0</v>
      </c>
    </row>
    <row r="140" spans="1:15">
      <c r="A140" s="18"/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32"/>
      <c r="N140" s="12"/>
      <c r="O140" s="18"/>
    </row>
    <row r="141" spans="1:15">
      <c r="A141" s="19" t="s">
        <v>67</v>
      </c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32"/>
      <c r="N141" s="12"/>
      <c r="O141" s="18"/>
    </row>
    <row r="142" spans="1:15">
      <c r="A142" s="20" t="s">
        <v>40</v>
      </c>
      <c r="B142" s="12"/>
      <c r="C142" s="25">
        <v>1750</v>
      </c>
      <c r="D142" s="14">
        <v>0</v>
      </c>
      <c r="E142" s="14">
        <v>2320142</v>
      </c>
      <c r="F142" s="14">
        <v>21050</v>
      </c>
      <c r="G142" s="14">
        <v>0</v>
      </c>
      <c r="H142" s="14">
        <v>3803485</v>
      </c>
      <c r="I142" s="33">
        <v>6146427</v>
      </c>
      <c r="J142" s="12"/>
      <c r="K142" s="25">
        <v>19269372</v>
      </c>
      <c r="L142" s="14">
        <v>10730105</v>
      </c>
      <c r="M142" s="33">
        <v>8539267</v>
      </c>
      <c r="N142" s="12"/>
      <c r="O142" s="37">
        <v>35269586</v>
      </c>
    </row>
    <row r="143" spans="1:15">
      <c r="A143" s="20" t="s">
        <v>41</v>
      </c>
      <c r="B143" s="12"/>
      <c r="C143" s="25">
        <v>1750</v>
      </c>
      <c r="D143" s="14">
        <v>0</v>
      </c>
      <c r="E143" s="14">
        <v>2335391</v>
      </c>
      <c r="F143" s="14">
        <v>32142</v>
      </c>
      <c r="G143" s="14">
        <v>0</v>
      </c>
      <c r="H143" s="14">
        <v>4331672</v>
      </c>
      <c r="I143" s="33">
        <v>6700955</v>
      </c>
      <c r="J143" s="12"/>
      <c r="K143" s="25">
        <v>17050833</v>
      </c>
      <c r="L143" s="14">
        <v>9815305</v>
      </c>
      <c r="M143" s="33">
        <v>7235528</v>
      </c>
      <c r="N143" s="12"/>
      <c r="O143" s="37">
        <v>34104835</v>
      </c>
    </row>
    <row r="144" spans="1:15">
      <c r="A144" s="20" t="s">
        <v>42</v>
      </c>
      <c r="B144" s="12"/>
      <c r="C144" s="25">
        <v>1750</v>
      </c>
      <c r="D144" s="14">
        <v>0</v>
      </c>
      <c r="E144" s="14">
        <v>2329225</v>
      </c>
      <c r="F144" s="14">
        <v>19856</v>
      </c>
      <c r="G144" s="14">
        <v>0</v>
      </c>
      <c r="H144" s="14">
        <v>5482478</v>
      </c>
      <c r="I144" s="33">
        <v>7833309</v>
      </c>
      <c r="J144" s="12"/>
      <c r="K144" s="25">
        <v>16175886</v>
      </c>
      <c r="L144" s="14">
        <v>9411317</v>
      </c>
      <c r="M144" s="33">
        <v>6764569</v>
      </c>
      <c r="N144" s="12"/>
      <c r="O144" s="37">
        <v>34468988</v>
      </c>
    </row>
    <row r="145" spans="1:15">
      <c r="A145" s="20" t="s">
        <v>43</v>
      </c>
      <c r="B145" s="12"/>
      <c r="C145" s="25">
        <v>1750</v>
      </c>
      <c r="D145" s="14">
        <v>0</v>
      </c>
      <c r="E145" s="14">
        <v>2377525</v>
      </c>
      <c r="F145" s="14">
        <v>38565</v>
      </c>
      <c r="G145" s="14">
        <v>0</v>
      </c>
      <c r="H145" s="14">
        <v>4413935</v>
      </c>
      <c r="I145" s="33">
        <v>6831775</v>
      </c>
      <c r="J145" s="12"/>
      <c r="K145" s="25">
        <v>16818521</v>
      </c>
      <c r="L145" s="14">
        <v>9022692</v>
      </c>
      <c r="M145" s="33">
        <v>7795829</v>
      </c>
      <c r="N145" s="12"/>
      <c r="O145" s="37">
        <v>34797166</v>
      </c>
    </row>
    <row r="146" spans="1:15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34" t="str">
        <f>SUM(I142:I145)</f>
        <v>0</v>
      </c>
      <c r="J146" s="12"/>
      <c r="K146" s="26" t="str">
        <f>SUM(K142:K145)</f>
        <v>0</v>
      </c>
      <c r="L146" s="15" t="str">
        <f>SUM(L142:L145)</f>
        <v>0</v>
      </c>
      <c r="M146" s="34" t="str">
        <f>SUM(M142:M145)</f>
        <v>0</v>
      </c>
      <c r="N146" s="12"/>
      <c r="O146" s="38" t="str">
        <f>SUM(O142:O145)</f>
        <v>0</v>
      </c>
    </row>
    <row r="147" spans="1:15">
      <c r="A147" s="18"/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32"/>
      <c r="N147" s="12"/>
      <c r="O147" s="18"/>
    </row>
    <row r="148" spans="1:15">
      <c r="A148" s="19" t="s">
        <v>68</v>
      </c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32"/>
      <c r="N148" s="12"/>
      <c r="O148" s="18"/>
    </row>
    <row r="149" spans="1:15">
      <c r="A149" s="20" t="s">
        <v>40</v>
      </c>
      <c r="B149" s="12"/>
      <c r="C149" s="25">
        <v>20735812</v>
      </c>
      <c r="D149" s="14">
        <v>6205000</v>
      </c>
      <c r="E149" s="14">
        <v>340609</v>
      </c>
      <c r="F149" s="14">
        <v>52638</v>
      </c>
      <c r="G149" s="14">
        <v>538874</v>
      </c>
      <c r="H149" s="14">
        <v>13686653</v>
      </c>
      <c r="I149" s="33">
        <v>41559586</v>
      </c>
      <c r="J149" s="12"/>
      <c r="K149" s="25">
        <v>6409015</v>
      </c>
      <c r="L149" s="14">
        <v>3234806</v>
      </c>
      <c r="M149" s="33">
        <v>3174209</v>
      </c>
      <c r="N149" s="12"/>
      <c r="O149" s="37">
        <v>67048063</v>
      </c>
    </row>
    <row r="150" spans="1:15">
      <c r="A150" s="20" t="s">
        <v>41</v>
      </c>
      <c r="B150" s="12"/>
      <c r="C150" s="25">
        <v>32574413</v>
      </c>
      <c r="D150" s="14">
        <v>3185000</v>
      </c>
      <c r="E150" s="14">
        <v>294831</v>
      </c>
      <c r="F150" s="14">
        <v>77792</v>
      </c>
      <c r="G150" s="14">
        <v>586957</v>
      </c>
      <c r="H150" s="14">
        <v>11978572</v>
      </c>
      <c r="I150" s="33">
        <v>48697565</v>
      </c>
      <c r="J150" s="12"/>
      <c r="K150" s="25">
        <v>5060279</v>
      </c>
      <c r="L150" s="14">
        <v>2285014</v>
      </c>
      <c r="M150" s="33">
        <v>2775265</v>
      </c>
      <c r="N150" s="12"/>
      <c r="O150" s="37">
        <v>73443788</v>
      </c>
    </row>
    <row r="151" spans="1:15">
      <c r="A151" s="20" t="s">
        <v>42</v>
      </c>
      <c r="B151" s="12"/>
      <c r="C151" s="25">
        <v>27588053</v>
      </c>
      <c r="D151" s="14">
        <v>2940000</v>
      </c>
      <c r="E151" s="14">
        <v>296426</v>
      </c>
      <c r="F151" s="14">
        <v>62148</v>
      </c>
      <c r="G151" s="14">
        <v>957204</v>
      </c>
      <c r="H151" s="14">
        <v>17909834</v>
      </c>
      <c r="I151" s="33">
        <v>49753665</v>
      </c>
      <c r="J151" s="12"/>
      <c r="K151" s="25">
        <v>4902325</v>
      </c>
      <c r="L151" s="14">
        <v>1967262</v>
      </c>
      <c r="M151" s="33">
        <v>2935063</v>
      </c>
      <c r="N151" s="12"/>
      <c r="O151" s="37">
        <v>74273262</v>
      </c>
    </row>
    <row r="152" spans="1:15">
      <c r="A152" s="20" t="s">
        <v>43</v>
      </c>
      <c r="B152" s="12"/>
      <c r="C152" s="25">
        <v>26251695</v>
      </c>
      <c r="D152" s="14">
        <v>2205000</v>
      </c>
      <c r="E152" s="14">
        <v>328940</v>
      </c>
      <c r="F152" s="14">
        <v>49411</v>
      </c>
      <c r="G152" s="14">
        <v>1398481</v>
      </c>
      <c r="H152" s="14">
        <v>19575323</v>
      </c>
      <c r="I152" s="33">
        <v>49808850</v>
      </c>
      <c r="J152" s="12"/>
      <c r="K152" s="25">
        <v>5796126</v>
      </c>
      <c r="L152" s="14">
        <v>2197793</v>
      </c>
      <c r="M152" s="33">
        <v>3598333</v>
      </c>
      <c r="N152" s="12"/>
      <c r="O152" s="37">
        <v>74605240</v>
      </c>
    </row>
    <row r="153" spans="1:15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34" t="str">
        <f>SUM(I149:I152)</f>
        <v>0</v>
      </c>
      <c r="J153" s="12"/>
      <c r="K153" s="26" t="str">
        <f>SUM(K149:K152)</f>
        <v>0</v>
      </c>
      <c r="L153" s="15" t="str">
        <f>SUM(L149:L152)</f>
        <v>0</v>
      </c>
      <c r="M153" s="34" t="str">
        <f>SUM(M149:M152)</f>
        <v>0</v>
      </c>
      <c r="N153" s="12"/>
      <c r="O153" s="38" t="str">
        <f>SUM(O149:O152)</f>
        <v>0</v>
      </c>
    </row>
    <row r="154" spans="1:15">
      <c r="A154" s="18"/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32"/>
      <c r="N154" s="12"/>
      <c r="O154" s="18"/>
    </row>
    <row r="155" spans="1:15">
      <c r="A155" s="19" t="s">
        <v>69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20" t="s">
        <v>40</v>
      </c>
      <c r="B156" s="12"/>
      <c r="C156" s="25">
        <v>1614879.43</v>
      </c>
      <c r="D156" s="14">
        <v>8528.24</v>
      </c>
      <c r="E156" s="14">
        <v>374555.28</v>
      </c>
      <c r="F156" s="14">
        <v>117238.6</v>
      </c>
      <c r="G156" s="14">
        <v>1130995</v>
      </c>
      <c r="H156" s="14">
        <v>149347.8</v>
      </c>
      <c r="I156" s="33">
        <v>3395544.35</v>
      </c>
      <c r="J156" s="12"/>
      <c r="K156" s="25">
        <v>10215731.01</v>
      </c>
      <c r="L156" s="14">
        <v>4039379.94</v>
      </c>
      <c r="M156" s="33">
        <v>6176351.07</v>
      </c>
      <c r="N156" s="12"/>
      <c r="O156" s="37">
        <v>24497855.79</v>
      </c>
    </row>
    <row r="157" spans="1:15">
      <c r="A157" s="20" t="s">
        <v>41</v>
      </c>
      <c r="B157" s="12"/>
      <c r="C157" s="25">
        <v>12885811</v>
      </c>
      <c r="D157" s="14">
        <v>8531</v>
      </c>
      <c r="E157" s="14">
        <v>370983</v>
      </c>
      <c r="F157" s="14">
        <v>92391</v>
      </c>
      <c r="G157" s="14">
        <v>-2350957</v>
      </c>
      <c r="H157" s="14">
        <v>149849</v>
      </c>
      <c r="I157" s="33">
        <v>11156608</v>
      </c>
      <c r="J157" s="12"/>
      <c r="K157" s="25">
        <v>8852685</v>
      </c>
      <c r="L157" s="14">
        <v>3916715</v>
      </c>
      <c r="M157" s="33">
        <v>4935970</v>
      </c>
      <c r="N157" s="12"/>
      <c r="O157" s="37">
        <v>30919821.73</v>
      </c>
    </row>
    <row r="158" spans="1:15">
      <c r="A158" s="20" t="s">
        <v>42</v>
      </c>
      <c r="B158" s="12"/>
      <c r="C158" s="25">
        <v>15768957.73</v>
      </c>
      <c r="D158" s="14">
        <v>8533.04</v>
      </c>
      <c r="E158" s="14">
        <v>370975.23</v>
      </c>
      <c r="F158" s="14">
        <v>146934.49</v>
      </c>
      <c r="G158" s="14">
        <v>-5978106.34</v>
      </c>
      <c r="H158" s="14">
        <v>5939.31</v>
      </c>
      <c r="I158" s="33">
        <v>10323233.46</v>
      </c>
      <c r="J158" s="12"/>
      <c r="K158" s="25">
        <v>9825911.04</v>
      </c>
      <c r="L158" s="14">
        <v>4377107.59</v>
      </c>
      <c r="M158" s="33">
        <v>5448803.45</v>
      </c>
      <c r="N158" s="12"/>
      <c r="O158" s="37">
        <v>31253794.19</v>
      </c>
    </row>
    <row r="159" spans="1:15">
      <c r="A159" s="20" t="s">
        <v>43</v>
      </c>
      <c r="B159" s="12"/>
      <c r="C159" s="25">
        <v>14408375.09</v>
      </c>
      <c r="D159" s="14">
        <v>8535.39</v>
      </c>
      <c r="E159" s="14">
        <v>405807.12</v>
      </c>
      <c r="F159" s="14">
        <v>55942.85</v>
      </c>
      <c r="G159" s="14">
        <v>-8905079.94</v>
      </c>
      <c r="H159" s="14">
        <v>6093</v>
      </c>
      <c r="I159" s="33">
        <v>5979673.51</v>
      </c>
      <c r="J159" s="12"/>
      <c r="K159" s="25">
        <v>9533353.16</v>
      </c>
      <c r="L159" s="14">
        <v>4023727.81</v>
      </c>
      <c r="M159" s="33">
        <v>5509625.35</v>
      </c>
      <c r="N159" s="12"/>
      <c r="O159" s="37">
        <v>26747680.16</v>
      </c>
    </row>
    <row r="160" spans="1:15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34" t="str">
        <f>SUM(I156:I159)</f>
        <v>0</v>
      </c>
      <c r="J160" s="12"/>
      <c r="K160" s="26" t="str">
        <f>SUM(K156:K159)</f>
        <v>0</v>
      </c>
      <c r="L160" s="15" t="str">
        <f>SUM(L156:L159)</f>
        <v>0</v>
      </c>
      <c r="M160" s="34" t="str">
        <f>SUM(M156:M159)</f>
        <v>0</v>
      </c>
      <c r="N160" s="12"/>
      <c r="O160" s="38" t="str">
        <f>SUM(O156:O159)</f>
        <v>0</v>
      </c>
    </row>
    <row r="161" spans="1:15">
      <c r="A161" s="18"/>
      <c r="B161" s="12"/>
      <c r="C161" s="24"/>
      <c r="D161" s="12"/>
      <c r="E161" s="12"/>
      <c r="F161" s="12"/>
      <c r="G161" s="12"/>
      <c r="H161" s="12"/>
      <c r="I161" s="32"/>
      <c r="J161" s="12"/>
      <c r="K161" s="24"/>
      <c r="L161" s="12"/>
      <c r="M161" s="32"/>
      <c r="N161" s="12"/>
      <c r="O161" s="18"/>
    </row>
    <row r="162" spans="1:15">
      <c r="A162" s="19" t="s">
        <v>70</v>
      </c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20" t="s">
        <v>40</v>
      </c>
      <c r="B163" s="12"/>
      <c r="C163" s="25">
        <v>15460518.38</v>
      </c>
      <c r="D163" s="14">
        <v>21865170.59</v>
      </c>
      <c r="E163" s="14">
        <v>1747752.07</v>
      </c>
      <c r="F163" s="14">
        <v>924132.65</v>
      </c>
      <c r="G163" s="14">
        <v>0</v>
      </c>
      <c r="H163" s="14">
        <v>1068842.93</v>
      </c>
      <c r="I163" s="33">
        <v>41066416.62</v>
      </c>
      <c r="J163" s="12"/>
      <c r="K163" s="25">
        <v>28948772.52</v>
      </c>
      <c r="L163" s="14">
        <v>20305289.83</v>
      </c>
      <c r="M163" s="33">
        <v>8643482.69</v>
      </c>
      <c r="N163" s="12"/>
      <c r="O163" s="37">
        <v>77542680.58</v>
      </c>
    </row>
    <row r="164" spans="1:15">
      <c r="A164" s="20" t="s">
        <v>41</v>
      </c>
      <c r="B164" s="12"/>
      <c r="C164" s="25">
        <v>33876821.51</v>
      </c>
      <c r="D164" s="14">
        <v>21782676.43</v>
      </c>
      <c r="E164" s="14">
        <v>1741685.08</v>
      </c>
      <c r="F164" s="14">
        <v>345438.71</v>
      </c>
      <c r="G164" s="14">
        <v>0</v>
      </c>
      <c r="H164" s="14">
        <v>2846394</v>
      </c>
      <c r="I164" s="33">
        <v>60593015.73</v>
      </c>
      <c r="J164" s="12"/>
      <c r="K164" s="25">
        <v>29088720.1</v>
      </c>
      <c r="L164" s="14">
        <v>20883343.44</v>
      </c>
      <c r="M164" s="33">
        <v>8205376.66</v>
      </c>
      <c r="N164" s="12"/>
      <c r="O164" s="37">
        <v>96955061.06</v>
      </c>
    </row>
    <row r="165" spans="1:15">
      <c r="A165" s="20" t="s">
        <v>42</v>
      </c>
      <c r="B165" s="12"/>
      <c r="C165" s="25">
        <v>34101348.14</v>
      </c>
      <c r="D165" s="14">
        <v>22223606.54</v>
      </c>
      <c r="E165" s="14">
        <v>1771952.08</v>
      </c>
      <c r="F165" s="14">
        <v>346599.63</v>
      </c>
      <c r="G165" s="14">
        <v>0</v>
      </c>
      <c r="H165" s="14">
        <v>3883079.3</v>
      </c>
      <c r="I165" s="33">
        <v>62326585.69</v>
      </c>
      <c r="J165" s="12"/>
      <c r="K165" s="25">
        <v>30927925.59</v>
      </c>
      <c r="L165" s="14">
        <v>22278286.26</v>
      </c>
      <c r="M165" s="33">
        <v>8649639.33</v>
      </c>
      <c r="N165" s="12"/>
      <c r="O165" s="37">
        <v>98861522.28</v>
      </c>
    </row>
    <row r="166" spans="1:15">
      <c r="A166" s="20" t="s">
        <v>43</v>
      </c>
      <c r="B166" s="12"/>
      <c r="C166" s="25">
        <v>35764481.8</v>
      </c>
      <c r="D166" s="14">
        <v>23069199.58</v>
      </c>
      <c r="E166" s="14">
        <v>1824686.13</v>
      </c>
      <c r="F166" s="14">
        <v>139291.6</v>
      </c>
      <c r="G166" s="14"/>
      <c r="H166" s="14">
        <v>5129926.81</v>
      </c>
      <c r="I166" s="33">
        <v>65927585.92</v>
      </c>
      <c r="J166" s="12"/>
      <c r="K166" s="25">
        <v>35464132.81</v>
      </c>
      <c r="L166" s="14">
        <v>25033191.14</v>
      </c>
      <c r="M166" s="33">
        <v>10430941.67</v>
      </c>
      <c r="N166" s="12"/>
      <c r="O166" s="37">
        <v>103810540.24</v>
      </c>
    </row>
    <row r="167" spans="1:15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34" t="str">
        <f>SUM(I163:I166)</f>
        <v>0</v>
      </c>
      <c r="J167" s="12"/>
      <c r="K167" s="26" t="str">
        <f>SUM(K163:K166)</f>
        <v>0</v>
      </c>
      <c r="L167" s="15" t="str">
        <f>SUM(L163:L166)</f>
        <v>0</v>
      </c>
      <c r="M167" s="34" t="str">
        <f>SUM(M163:M166)</f>
        <v>0</v>
      </c>
      <c r="N167" s="12"/>
      <c r="O167" s="38" t="str">
        <f>SUM(O163:O166)</f>
        <v>0</v>
      </c>
    </row>
    <row r="168" spans="1:15">
      <c r="A168" s="18"/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32"/>
      <c r="N168" s="12"/>
      <c r="O168" s="18"/>
    </row>
    <row r="169" spans="1:15">
      <c r="A169" s="19" t="s">
        <v>71</v>
      </c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20" t="s">
        <v>40</v>
      </c>
      <c r="B170" s="12"/>
      <c r="C170" s="25">
        <v>-518803.45</v>
      </c>
      <c r="D170" s="14"/>
      <c r="E170" s="14">
        <v>652813.38</v>
      </c>
      <c r="F170" s="14">
        <v>150129.14</v>
      </c>
      <c r="G170" s="14"/>
      <c r="H170" s="14">
        <v>93200.69</v>
      </c>
      <c r="I170" s="33">
        <v>377339.76</v>
      </c>
      <c r="J170" s="12"/>
      <c r="K170" s="25">
        <v>13985819.09</v>
      </c>
      <c r="L170" s="14">
        <v>7975606.47</v>
      </c>
      <c r="M170" s="33">
        <v>6010212.62</v>
      </c>
      <c r="N170" s="12"/>
      <c r="O170" s="37">
        <v>72171552.36</v>
      </c>
    </row>
    <row r="171" spans="1:15">
      <c r="A171" s="20" t="s">
        <v>41</v>
      </c>
      <c r="B171" s="12"/>
      <c r="C171" s="25">
        <v>-314261.37</v>
      </c>
      <c r="D171" s="14"/>
      <c r="E171" s="14">
        <v>667905.71</v>
      </c>
      <c r="F171" s="14">
        <v>62042.98</v>
      </c>
      <c r="G171" s="14"/>
      <c r="H171" s="14">
        <v>110600.86</v>
      </c>
      <c r="I171" s="33">
        <v>526288.18</v>
      </c>
      <c r="J171" s="12"/>
      <c r="K171" s="25">
        <v>12391204.53</v>
      </c>
      <c r="L171" s="14">
        <v>7991865.94</v>
      </c>
      <c r="M171" s="33">
        <v>4399338.59</v>
      </c>
      <c r="N171" s="12"/>
      <c r="O171" s="37">
        <v>70371623.28</v>
      </c>
    </row>
    <row r="172" spans="1:15">
      <c r="A172" s="20" t="s">
        <v>42</v>
      </c>
      <c r="B172" s="12"/>
      <c r="C172" s="25">
        <v>-1073676.35</v>
      </c>
      <c r="D172" s="14"/>
      <c r="E172" s="14">
        <v>618185.24</v>
      </c>
      <c r="F172" s="14">
        <v>115020.48</v>
      </c>
      <c r="G172" s="14"/>
      <c r="H172" s="14">
        <v>147341.81</v>
      </c>
      <c r="I172" s="33">
        <v>-193128.82</v>
      </c>
      <c r="J172" s="12"/>
      <c r="K172" s="25">
        <v>15255624.65</v>
      </c>
      <c r="L172" s="14">
        <v>9589972.92</v>
      </c>
      <c r="M172" s="33">
        <v>5665651.73</v>
      </c>
      <c r="N172" s="12"/>
      <c r="O172" s="37">
        <v>70544789.58</v>
      </c>
    </row>
    <row r="173" spans="1:15">
      <c r="A173" s="20" t="s">
        <v>43</v>
      </c>
      <c r="B173" s="12"/>
      <c r="C173" s="25">
        <v>-375895.25</v>
      </c>
      <c r="D173" s="14"/>
      <c r="E173" s="14">
        <v>650715.96</v>
      </c>
      <c r="F173" s="14">
        <v>97508.21</v>
      </c>
      <c r="G173" s="14"/>
      <c r="H173" s="14">
        <v>45235.24</v>
      </c>
      <c r="I173" s="33">
        <v>417564.16</v>
      </c>
      <c r="J173" s="12"/>
      <c r="K173" s="25">
        <v>10996261.27</v>
      </c>
      <c r="L173" s="14">
        <v>6009926.1</v>
      </c>
      <c r="M173" s="33">
        <v>4986335.17</v>
      </c>
      <c r="N173" s="12"/>
      <c r="O173" s="37">
        <v>70255740.44</v>
      </c>
    </row>
    <row r="174" spans="1:15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34" t="str">
        <f>SUM(I170:I173)</f>
        <v>0</v>
      </c>
      <c r="J174" s="12"/>
      <c r="K174" s="26" t="str">
        <f>SUM(K170:K173)</f>
        <v>0</v>
      </c>
      <c r="L174" s="15" t="str">
        <f>SUM(L170:L173)</f>
        <v>0</v>
      </c>
      <c r="M174" s="34" t="str">
        <f>SUM(M170:M173)</f>
        <v>0</v>
      </c>
      <c r="N174" s="12"/>
      <c r="O174" s="38" t="str">
        <f>SUM(O170:O173)</f>
        <v>0</v>
      </c>
    </row>
    <row r="175" spans="1:15">
      <c r="A175" s="18"/>
      <c r="B175" s="12"/>
      <c r="C175" s="24"/>
      <c r="D175" s="12"/>
      <c r="E175" s="12"/>
      <c r="F175" s="12"/>
      <c r="G175" s="12"/>
      <c r="H175" s="12"/>
      <c r="I175" s="32"/>
      <c r="J175" s="12"/>
      <c r="K175" s="24"/>
      <c r="L175" s="12"/>
      <c r="M175" s="32"/>
      <c r="N175" s="12"/>
      <c r="O175" s="18"/>
    </row>
    <row r="176" spans="1:15">
      <c r="A176" s="19" t="s">
        <v>72</v>
      </c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32"/>
      <c r="N176" s="12"/>
      <c r="O176" s="18"/>
    </row>
    <row r="177" spans="1:15">
      <c r="A177" s="20" t="s">
        <v>40</v>
      </c>
      <c r="B177" s="12"/>
      <c r="C177" s="25">
        <v>1860989</v>
      </c>
      <c r="D177" s="14"/>
      <c r="E177" s="14">
        <v>169986</v>
      </c>
      <c r="F177" s="14">
        <v>-78827</v>
      </c>
      <c r="G177" s="14"/>
      <c r="H177" s="14">
        <v>1560923</v>
      </c>
      <c r="I177" s="33">
        <v>3513071</v>
      </c>
      <c r="J177" s="12"/>
      <c r="K177" s="25">
        <v>1099151</v>
      </c>
      <c r="L177" s="14">
        <v>724998</v>
      </c>
      <c r="M177" s="33">
        <v>374153</v>
      </c>
      <c r="N177" s="12"/>
      <c r="O177" s="37">
        <v>5085777</v>
      </c>
    </row>
    <row r="178" spans="1:15">
      <c r="A178" s="20" t="s">
        <v>41</v>
      </c>
      <c r="B178" s="12"/>
      <c r="C178" s="25">
        <v>4897415</v>
      </c>
      <c r="D178" s="14"/>
      <c r="E178" s="14">
        <v>173112</v>
      </c>
      <c r="F178" s="14">
        <v>-30323</v>
      </c>
      <c r="G178" s="14"/>
      <c r="H178" s="14">
        <v>1560923</v>
      </c>
      <c r="I178" s="33">
        <v>6601127</v>
      </c>
      <c r="J178" s="12"/>
      <c r="K178" s="25">
        <v>1332234</v>
      </c>
      <c r="L178" s="14">
        <v>780166</v>
      </c>
      <c r="M178" s="33">
        <v>552068</v>
      </c>
      <c r="N178" s="12"/>
      <c r="O178" s="37">
        <v>8342106</v>
      </c>
    </row>
    <row r="179" spans="1:15">
      <c r="A179" s="20" t="s">
        <v>42</v>
      </c>
      <c r="B179" s="12"/>
      <c r="C179" s="25">
        <v>5147503</v>
      </c>
      <c r="D179" s="14"/>
      <c r="E179" s="14">
        <v>174807</v>
      </c>
      <c r="F179" s="14">
        <v>-19960</v>
      </c>
      <c r="G179" s="14"/>
      <c r="H179" s="14">
        <v>1560923</v>
      </c>
      <c r="I179" s="33">
        <v>6863273</v>
      </c>
      <c r="J179" s="12"/>
      <c r="K179" s="25">
        <v>990055</v>
      </c>
      <c r="L179" s="14">
        <v>727754</v>
      </c>
      <c r="M179" s="33">
        <v>262301</v>
      </c>
      <c r="N179" s="12"/>
      <c r="O179" s="37">
        <v>8337032</v>
      </c>
    </row>
    <row r="180" spans="1:15">
      <c r="A180" s="20" t="s">
        <v>43</v>
      </c>
      <c r="B180" s="12"/>
      <c r="C180" s="25">
        <v>4197180</v>
      </c>
      <c r="D180" s="14"/>
      <c r="E180" s="14">
        <v>153623</v>
      </c>
      <c r="F180" s="14">
        <v>-14075</v>
      </c>
      <c r="G180" s="14"/>
      <c r="H180" s="14">
        <v>1779253</v>
      </c>
      <c r="I180" s="33">
        <v>6115981</v>
      </c>
      <c r="J180" s="12"/>
      <c r="K180" s="25">
        <v>1295913</v>
      </c>
      <c r="L180" s="14">
        <v>772360</v>
      </c>
      <c r="M180" s="33">
        <v>523553</v>
      </c>
      <c r="N180" s="12"/>
      <c r="O180" s="37">
        <v>8509490</v>
      </c>
    </row>
    <row r="181" spans="1:15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34" t="str">
        <f>SUM(I177:I180)</f>
        <v>0</v>
      </c>
      <c r="J181" s="12"/>
      <c r="K181" s="26" t="str">
        <f>SUM(K177:K180)</f>
        <v>0</v>
      </c>
      <c r="L181" s="15" t="str">
        <f>SUM(L177:L180)</f>
        <v>0</v>
      </c>
      <c r="M181" s="34" t="str">
        <f>SUM(M177:M180)</f>
        <v>0</v>
      </c>
      <c r="N181" s="12"/>
      <c r="O181" s="38" t="str">
        <f>SUM(O177:O180)</f>
        <v>0</v>
      </c>
    </row>
    <row r="182" spans="1:15">
      <c r="A182" s="18"/>
      <c r="B182" s="12"/>
      <c r="C182" s="24"/>
      <c r="D182" s="12"/>
      <c r="E182" s="12"/>
      <c r="F182" s="12"/>
      <c r="G182" s="12"/>
      <c r="H182" s="12"/>
      <c r="I182" s="32"/>
      <c r="J182" s="12"/>
      <c r="K182" s="24"/>
      <c r="L182" s="12"/>
      <c r="M182" s="32"/>
      <c r="N182" s="12"/>
      <c r="O182" s="18"/>
    </row>
    <row r="183" spans="1:15">
      <c r="A183" s="19" t="s">
        <v>73</v>
      </c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32"/>
      <c r="N183" s="12"/>
      <c r="O183" s="18"/>
    </row>
    <row r="184" spans="1:15">
      <c r="A184" s="20" t="s">
        <v>40</v>
      </c>
      <c r="B184" s="12"/>
      <c r="C184" s="25">
        <v>28027898</v>
      </c>
      <c r="D184" s="14">
        <v>0</v>
      </c>
      <c r="E184" s="14">
        <v>1712217</v>
      </c>
      <c r="F184" s="14">
        <v>726454</v>
      </c>
      <c r="G184" s="14">
        <v>0</v>
      </c>
      <c r="H184" s="14">
        <v>0</v>
      </c>
      <c r="I184" s="33">
        <v>30466569</v>
      </c>
      <c r="J184" s="12"/>
      <c r="K184" s="25">
        <v>34230128</v>
      </c>
      <c r="L184" s="14">
        <v>23271711</v>
      </c>
      <c r="M184" s="33">
        <v>10958417</v>
      </c>
      <c r="N184" s="12"/>
      <c r="O184" s="37">
        <v>105635593</v>
      </c>
    </row>
    <row r="185" spans="1:15">
      <c r="A185" s="20" t="s">
        <v>41</v>
      </c>
      <c r="B185" s="12"/>
      <c r="C185" s="25">
        <v>31677780</v>
      </c>
      <c r="D185" s="14"/>
      <c r="E185" s="14">
        <v>2071057</v>
      </c>
      <c r="F185" s="14">
        <v>576804</v>
      </c>
      <c r="G185" s="14"/>
      <c r="H185" s="14">
        <v>426257</v>
      </c>
      <c r="I185" s="33">
        <v>34751898</v>
      </c>
      <c r="J185" s="12"/>
      <c r="K185" s="25">
        <v>36016621</v>
      </c>
      <c r="L185" s="14">
        <v>21217324</v>
      </c>
      <c r="M185" s="33">
        <v>14799297</v>
      </c>
      <c r="N185" s="12"/>
      <c r="O185" s="37">
        <v>113454725</v>
      </c>
    </row>
    <row r="186" spans="1:15">
      <c r="A186" s="20" t="s">
        <v>42</v>
      </c>
      <c r="B186" s="12"/>
      <c r="C186" s="25">
        <v>34168015</v>
      </c>
      <c r="D186" s="14"/>
      <c r="E186" s="14">
        <v>2086726</v>
      </c>
      <c r="F186" s="14">
        <v>880928</v>
      </c>
      <c r="G186" s="14"/>
      <c r="H186" s="14">
        <v>660087</v>
      </c>
      <c r="I186" s="33">
        <v>37795756</v>
      </c>
      <c r="J186" s="12"/>
      <c r="K186" s="25">
        <v>35520138</v>
      </c>
      <c r="L186" s="14">
        <v>22152286</v>
      </c>
      <c r="M186" s="33">
        <v>13367852</v>
      </c>
      <c r="N186" s="12"/>
      <c r="O186" s="37">
        <v>113625804</v>
      </c>
    </row>
    <row r="187" spans="1:15">
      <c r="A187" s="20" t="s">
        <v>43</v>
      </c>
      <c r="B187" s="12"/>
      <c r="C187" s="25">
        <v>33684176</v>
      </c>
      <c r="D187" s="14"/>
      <c r="E187" s="14">
        <v>2100739</v>
      </c>
      <c r="F187" s="14"/>
      <c r="G187" s="14"/>
      <c r="H187" s="14">
        <v>2854268</v>
      </c>
      <c r="I187" s="33">
        <v>38639183</v>
      </c>
      <c r="J187" s="12"/>
      <c r="K187" s="25">
        <v>38884724</v>
      </c>
      <c r="L187" s="14">
        <v>25356751</v>
      </c>
      <c r="M187" s="33">
        <v>13527973</v>
      </c>
      <c r="N187" s="12"/>
      <c r="O187" s="37">
        <v>113354333</v>
      </c>
    </row>
    <row r="188" spans="1:15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34" t="str">
        <f>SUM(I184:I187)</f>
        <v>0</v>
      </c>
      <c r="J188" s="12"/>
      <c r="K188" s="26" t="str">
        <f>SUM(K184:K187)</f>
        <v>0</v>
      </c>
      <c r="L188" s="15" t="str">
        <f>SUM(L184:L187)</f>
        <v>0</v>
      </c>
      <c r="M188" s="34" t="str">
        <f>SUM(M184:M187)</f>
        <v>0</v>
      </c>
      <c r="N188" s="12"/>
      <c r="O188" s="38" t="str">
        <f>SUM(O184:O187)</f>
        <v>0</v>
      </c>
    </row>
    <row r="189" spans="1:15">
      <c r="A189" s="18"/>
      <c r="B189" s="12"/>
      <c r="C189" s="24"/>
      <c r="D189" s="12"/>
      <c r="E189" s="12"/>
      <c r="F189" s="12"/>
      <c r="G189" s="12"/>
      <c r="H189" s="12"/>
      <c r="I189" s="32"/>
      <c r="J189" s="12"/>
      <c r="K189" s="24"/>
      <c r="L189" s="12"/>
      <c r="M189" s="32"/>
      <c r="N189" s="12"/>
      <c r="O189" s="18"/>
    </row>
    <row r="190" spans="1:15">
      <c r="A190" s="19" t="s">
        <v>74</v>
      </c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32"/>
      <c r="N190" s="12"/>
      <c r="O190" s="18"/>
    </row>
    <row r="191" spans="1:15">
      <c r="A191" s="20" t="s">
        <v>40</v>
      </c>
      <c r="B191" s="12"/>
      <c r="C191" s="25">
        <v>0</v>
      </c>
      <c r="D191" s="14">
        <v>0</v>
      </c>
      <c r="E191" s="14">
        <v>105184</v>
      </c>
      <c r="F191" s="14">
        <v>207254</v>
      </c>
      <c r="G191" s="14">
        <v>6629505</v>
      </c>
      <c r="H191" s="14">
        <v>99332</v>
      </c>
      <c r="I191" s="33">
        <v>7041275</v>
      </c>
      <c r="J191" s="12"/>
      <c r="K191" s="25">
        <v>6744816</v>
      </c>
      <c r="L191" s="14">
        <v>6211767</v>
      </c>
      <c r="M191" s="33">
        <v>533049</v>
      </c>
      <c r="N191" s="12"/>
      <c r="O191" s="37">
        <v>17231754</v>
      </c>
    </row>
    <row r="192" spans="1:15">
      <c r="A192" s="20" t="s">
        <v>41</v>
      </c>
      <c r="B192" s="12"/>
      <c r="C192" s="25"/>
      <c r="D192" s="14"/>
      <c r="E192" s="14">
        <v>112773</v>
      </c>
      <c r="F192" s="14">
        <v>145278</v>
      </c>
      <c r="G192" s="14">
        <v>11785227</v>
      </c>
      <c r="H192" s="14">
        <v>66592</v>
      </c>
      <c r="I192" s="33">
        <v>12109870</v>
      </c>
      <c r="J192" s="12"/>
      <c r="K192" s="25">
        <v>5224641</v>
      </c>
      <c r="L192" s="14">
        <v>3963328</v>
      </c>
      <c r="M192" s="33">
        <v>1261313</v>
      </c>
      <c r="N192" s="12"/>
      <c r="O192" s="37">
        <v>22859765</v>
      </c>
    </row>
    <row r="193" spans="1:15">
      <c r="A193" s="20" t="s">
        <v>42</v>
      </c>
      <c r="B193" s="12"/>
      <c r="C193" s="25"/>
      <c r="D193" s="14"/>
      <c r="E193" s="14">
        <v>112773</v>
      </c>
      <c r="F193" s="14">
        <v>146052</v>
      </c>
      <c r="G193" s="14">
        <v>12891757</v>
      </c>
      <c r="H193" s="14">
        <v>58083</v>
      </c>
      <c r="I193" s="33">
        <v>13208665</v>
      </c>
      <c r="J193" s="12"/>
      <c r="K193" s="25">
        <v>5947878</v>
      </c>
      <c r="L193" s="14">
        <v>4628203</v>
      </c>
      <c r="M193" s="33">
        <v>1319675</v>
      </c>
      <c r="N193" s="12"/>
      <c r="O193" s="37">
        <v>23923731</v>
      </c>
    </row>
    <row r="194" spans="1:15">
      <c r="A194" s="20" t="s">
        <v>43</v>
      </c>
      <c r="B194" s="12"/>
      <c r="C194" s="25"/>
      <c r="D194" s="14"/>
      <c r="E194" s="14">
        <v>112773</v>
      </c>
      <c r="F194" s="14">
        <v>43871</v>
      </c>
      <c r="G194" s="14">
        <v>12764463</v>
      </c>
      <c r="H194" s="14">
        <v>79117</v>
      </c>
      <c r="I194" s="33">
        <v>13000224</v>
      </c>
      <c r="J194" s="12"/>
      <c r="K194" s="25">
        <v>6642974</v>
      </c>
      <c r="L194" s="14">
        <v>4596300</v>
      </c>
      <c r="M194" s="33">
        <v>2046674</v>
      </c>
      <c r="N194" s="12"/>
      <c r="O194" s="37">
        <v>24439970</v>
      </c>
    </row>
    <row r="195" spans="1:15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34" t="str">
        <f>SUM(I191:I194)</f>
        <v>0</v>
      </c>
      <c r="J195" s="12"/>
      <c r="K195" s="26" t="str">
        <f>SUM(K191:K194)</f>
        <v>0</v>
      </c>
      <c r="L195" s="15" t="str">
        <f>SUM(L191:L194)</f>
        <v>0</v>
      </c>
      <c r="M195" s="34" t="str">
        <f>SUM(M191:M194)</f>
        <v>0</v>
      </c>
      <c r="N195" s="12"/>
      <c r="O195" s="38" t="str">
        <f>SUM(O191:O194)</f>
        <v>0</v>
      </c>
    </row>
    <row r="196" spans="1:15">
      <c r="A196" s="18"/>
      <c r="B196" s="12"/>
      <c r="C196" s="24"/>
      <c r="D196" s="12"/>
      <c r="E196" s="12"/>
      <c r="F196" s="12"/>
      <c r="G196" s="12"/>
      <c r="H196" s="12"/>
      <c r="I196" s="32"/>
      <c r="J196" s="12"/>
      <c r="K196" s="24"/>
      <c r="L196" s="12"/>
      <c r="M196" s="32"/>
      <c r="N196" s="12"/>
      <c r="O196" s="18"/>
    </row>
    <row r="197" spans="1:15">
      <c r="A197" s="19" t="s">
        <v>75</v>
      </c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32"/>
      <c r="N197" s="12"/>
      <c r="O197" s="18"/>
    </row>
    <row r="198" spans="1:15">
      <c r="A198" s="20" t="s">
        <v>40</v>
      </c>
      <c r="B198" s="12"/>
      <c r="C198" s="25">
        <v>-5195</v>
      </c>
      <c r="D198" s="14"/>
      <c r="E198" s="14">
        <v>838380</v>
      </c>
      <c r="F198" s="14">
        <v>311820</v>
      </c>
      <c r="G198" s="14"/>
      <c r="H198" s="14">
        <v>141138</v>
      </c>
      <c r="I198" s="33">
        <v>1286143</v>
      </c>
      <c r="J198" s="12"/>
      <c r="K198" s="25">
        <v>6440600</v>
      </c>
      <c r="L198" s="14">
        <v>618642</v>
      </c>
      <c r="M198" s="33">
        <v>5821958</v>
      </c>
      <c r="N198" s="12"/>
      <c r="O198" s="37">
        <v>49644420</v>
      </c>
    </row>
    <row r="199" spans="1:15">
      <c r="A199" s="20" t="s">
        <v>41</v>
      </c>
      <c r="B199" s="12"/>
      <c r="C199" s="25">
        <v>-138292</v>
      </c>
      <c r="D199" s="14"/>
      <c r="E199" s="14">
        <v>396516</v>
      </c>
      <c r="F199" s="14">
        <v>279680</v>
      </c>
      <c r="G199" s="14"/>
      <c r="H199" s="14">
        <v>116463</v>
      </c>
      <c r="I199" s="33">
        <v>654367</v>
      </c>
      <c r="J199" s="12"/>
      <c r="K199" s="25">
        <v>6493343</v>
      </c>
      <c r="L199" s="14">
        <v>1651205</v>
      </c>
      <c r="M199" s="33">
        <v>4842138</v>
      </c>
      <c r="N199" s="12"/>
      <c r="O199" s="37">
        <v>47558584</v>
      </c>
    </row>
    <row r="200" spans="1:15">
      <c r="A200" s="20" t="s">
        <v>42</v>
      </c>
      <c r="B200" s="12"/>
      <c r="C200" s="25">
        <v>-171199</v>
      </c>
      <c r="D200" s="14"/>
      <c r="E200" s="14">
        <v>609696</v>
      </c>
      <c r="F200" s="14">
        <v>262123</v>
      </c>
      <c r="G200" s="14"/>
      <c r="H200" s="14">
        <v>111499</v>
      </c>
      <c r="I200" s="33">
        <v>812119</v>
      </c>
      <c r="J200" s="12"/>
      <c r="K200" s="25">
        <v>8073967</v>
      </c>
      <c r="L200" s="14">
        <v>2896905</v>
      </c>
      <c r="M200" s="33">
        <v>5177062</v>
      </c>
      <c r="N200" s="12"/>
      <c r="O200" s="37">
        <v>47882444</v>
      </c>
    </row>
    <row r="201" spans="1:15">
      <c r="A201" s="20" t="s">
        <v>43</v>
      </c>
      <c r="B201" s="12"/>
      <c r="C201" s="25">
        <v>-379328</v>
      </c>
      <c r="D201" s="14"/>
      <c r="E201" s="14">
        <v>633580</v>
      </c>
      <c r="F201" s="14">
        <v>316638</v>
      </c>
      <c r="G201" s="14"/>
      <c r="H201" s="14">
        <v>160545</v>
      </c>
      <c r="I201" s="33">
        <v>731435</v>
      </c>
      <c r="J201" s="12"/>
      <c r="K201" s="25">
        <v>8274875</v>
      </c>
      <c r="L201" s="14">
        <v>3081123</v>
      </c>
      <c r="M201" s="33">
        <v>5193752</v>
      </c>
      <c r="N201" s="12"/>
      <c r="O201" s="37">
        <v>16192222</v>
      </c>
    </row>
    <row r="202" spans="1:15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34" t="str">
        <f>SUM(I198:I201)</f>
        <v>0</v>
      </c>
      <c r="J202" s="12"/>
      <c r="K202" s="26" t="str">
        <f>SUM(K198:K201)</f>
        <v>0</v>
      </c>
      <c r="L202" s="15" t="str">
        <f>SUM(L198:L201)</f>
        <v>0</v>
      </c>
      <c r="M202" s="34" t="str">
        <f>SUM(M198:M201)</f>
        <v>0</v>
      </c>
      <c r="N202" s="12"/>
      <c r="O202" s="38" t="str">
        <f>SUM(O198:O201)</f>
        <v>0</v>
      </c>
    </row>
    <row r="203" spans="1:15">
      <c r="A203" s="18"/>
      <c r="B203" s="12"/>
      <c r="C203" s="24"/>
      <c r="D203" s="12"/>
      <c r="E203" s="12"/>
      <c r="F203" s="12"/>
      <c r="G203" s="12"/>
      <c r="H203" s="12"/>
      <c r="I203" s="32"/>
      <c r="J203" s="12"/>
      <c r="K203" s="24"/>
      <c r="L203" s="12"/>
      <c r="M203" s="32"/>
      <c r="N203" s="12"/>
      <c r="O203" s="18"/>
    </row>
    <row r="204" spans="1:15">
      <c r="A204" s="19" t="s">
        <v>76</v>
      </c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32"/>
      <c r="N204" s="12"/>
      <c r="O204" s="18"/>
    </row>
    <row r="205" spans="1:15">
      <c r="A205" s="20" t="s">
        <v>40</v>
      </c>
      <c r="B205" s="12"/>
      <c r="C205" s="25">
        <v>4100536</v>
      </c>
      <c r="D205" s="14">
        <v>0</v>
      </c>
      <c r="E205" s="14">
        <v>239020</v>
      </c>
      <c r="F205" s="14">
        <v>41557</v>
      </c>
      <c r="G205" s="14">
        <v>0</v>
      </c>
      <c r="H205" s="14">
        <v>185938</v>
      </c>
      <c r="I205" s="33">
        <v>4567051</v>
      </c>
      <c r="J205" s="12"/>
      <c r="K205" s="25">
        <v>7997156</v>
      </c>
      <c r="L205" s="14">
        <v>4807501</v>
      </c>
      <c r="M205" s="33">
        <v>3189655</v>
      </c>
      <c r="N205" s="12"/>
      <c r="O205" s="37">
        <v>9592707</v>
      </c>
    </row>
    <row r="206" spans="1:15">
      <c r="A206" s="20" t="s">
        <v>41</v>
      </c>
      <c r="B206" s="12"/>
      <c r="C206" s="25">
        <v>8877776</v>
      </c>
      <c r="D206" s="14">
        <v>0</v>
      </c>
      <c r="E206" s="14">
        <v>239020</v>
      </c>
      <c r="F206" s="14">
        <v>63504</v>
      </c>
      <c r="G206" s="14">
        <v>0</v>
      </c>
      <c r="H206" s="14">
        <v>199217</v>
      </c>
      <c r="I206" s="33">
        <v>9379517</v>
      </c>
      <c r="J206" s="12"/>
      <c r="K206" s="25">
        <v>7578957</v>
      </c>
      <c r="L206" s="14">
        <v>4894501</v>
      </c>
      <c r="M206" s="33">
        <v>2684456</v>
      </c>
      <c r="N206" s="12"/>
      <c r="O206" s="37">
        <v>13809680</v>
      </c>
    </row>
    <row r="207" spans="1:15">
      <c r="A207" s="20" t="s">
        <v>42</v>
      </c>
      <c r="B207" s="12"/>
      <c r="C207" s="25">
        <v>7294110</v>
      </c>
      <c r="D207" s="14">
        <v>0</v>
      </c>
      <c r="E207" s="14">
        <v>254304</v>
      </c>
      <c r="F207" s="14">
        <v>30875</v>
      </c>
      <c r="G207" s="14">
        <v>0</v>
      </c>
      <c r="H207" s="14">
        <v>187082</v>
      </c>
      <c r="I207" s="33">
        <v>7766371</v>
      </c>
      <c r="J207" s="12"/>
      <c r="K207" s="25">
        <v>6407456</v>
      </c>
      <c r="L207" s="14">
        <v>4250900</v>
      </c>
      <c r="M207" s="33">
        <v>2156556</v>
      </c>
      <c r="N207" s="12"/>
      <c r="O207" s="37">
        <v>12601264</v>
      </c>
    </row>
    <row r="208" spans="1:15">
      <c r="A208" s="20" t="s">
        <v>43</v>
      </c>
      <c r="B208" s="12"/>
      <c r="C208" s="25">
        <v>6590954</v>
      </c>
      <c r="D208" s="14">
        <v>0</v>
      </c>
      <c r="E208" s="14">
        <v>254304</v>
      </c>
      <c r="F208" s="14">
        <v>67966</v>
      </c>
      <c r="G208" s="14">
        <v>0</v>
      </c>
      <c r="H208" s="14">
        <v>162082</v>
      </c>
      <c r="I208" s="33">
        <v>7075306</v>
      </c>
      <c r="J208" s="12"/>
      <c r="K208" s="25">
        <v>7264043</v>
      </c>
      <c r="L208" s="14">
        <v>4600901</v>
      </c>
      <c r="M208" s="33">
        <v>2663142</v>
      </c>
      <c r="N208" s="12"/>
      <c r="O208" s="37">
        <v>12601281</v>
      </c>
    </row>
    <row r="209" spans="1:15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34" t="str">
        <f>SUM(I205:I208)</f>
        <v>0</v>
      </c>
      <c r="J209" s="12"/>
      <c r="K209" s="26" t="str">
        <f>SUM(K205:K208)</f>
        <v>0</v>
      </c>
      <c r="L209" s="15" t="str">
        <f>SUM(L205:L208)</f>
        <v>0</v>
      </c>
      <c r="M209" s="34" t="str">
        <f>SUM(M205:M208)</f>
        <v>0</v>
      </c>
      <c r="N209" s="12"/>
      <c r="O209" s="38" t="str">
        <f>SUM(O205:O208)</f>
        <v>0</v>
      </c>
    </row>
    <row r="210" spans="1:15">
      <c r="A210" s="18"/>
      <c r="B210" s="12"/>
      <c r="C210" s="24"/>
      <c r="D210" s="12"/>
      <c r="E210" s="12"/>
      <c r="F210" s="12"/>
      <c r="G210" s="12"/>
      <c r="H210" s="12"/>
      <c r="I210" s="32"/>
      <c r="J210" s="12"/>
      <c r="K210" s="24"/>
      <c r="L210" s="12"/>
      <c r="M210" s="32"/>
      <c r="N210" s="12"/>
      <c r="O210" s="18"/>
    </row>
    <row r="211" spans="1:15">
      <c r="A211" s="19" t="s">
        <v>77</v>
      </c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32"/>
      <c r="N211" s="12"/>
      <c r="O211" s="18"/>
    </row>
    <row r="212" spans="1:15">
      <c r="A212" s="20" t="s">
        <v>40</v>
      </c>
      <c r="B212" s="12"/>
      <c r="C212" s="25">
        <v>13587</v>
      </c>
      <c r="D212" s="14"/>
      <c r="E212" s="14">
        <v>1386112</v>
      </c>
      <c r="F212" s="14">
        <v>611984</v>
      </c>
      <c r="G212" s="14">
        <v>135769</v>
      </c>
      <c r="H212" s="14">
        <v>179429</v>
      </c>
      <c r="I212" s="33">
        <v>2326881</v>
      </c>
      <c r="J212" s="12"/>
      <c r="K212" s="25">
        <v>27264292</v>
      </c>
      <c r="L212" s="14">
        <v>17710146</v>
      </c>
      <c r="M212" s="33">
        <v>9554146</v>
      </c>
      <c r="N212" s="12"/>
      <c r="O212" s="37">
        <v>79376343</v>
      </c>
    </row>
    <row r="213" spans="1:15">
      <c r="A213" s="20" t="s">
        <v>41</v>
      </c>
      <c r="B213" s="12"/>
      <c r="C213" s="25">
        <v>15901</v>
      </c>
      <c r="D213" s="14"/>
      <c r="E213" s="14">
        <v>1385954</v>
      </c>
      <c r="F213" s="14">
        <v>537048</v>
      </c>
      <c r="G213" s="14">
        <v>135769</v>
      </c>
      <c r="H213" s="14">
        <v>141620</v>
      </c>
      <c r="I213" s="33">
        <v>2216292</v>
      </c>
      <c r="J213" s="12"/>
      <c r="K213" s="25">
        <v>29040864</v>
      </c>
      <c r="L213" s="14">
        <v>19391318</v>
      </c>
      <c r="M213" s="33">
        <v>9649546</v>
      </c>
      <c r="N213" s="12"/>
      <c r="O213" s="37">
        <v>78908190</v>
      </c>
    </row>
    <row r="214" spans="1:15">
      <c r="A214" s="20" t="s">
        <v>42</v>
      </c>
      <c r="B214" s="12"/>
      <c r="C214" s="25">
        <v>16256</v>
      </c>
      <c r="D214" s="14"/>
      <c r="E214" s="14">
        <v>1398023</v>
      </c>
      <c r="F214" s="14">
        <v>616049</v>
      </c>
      <c r="G214" s="14">
        <v>57251</v>
      </c>
      <c r="H214" s="14">
        <v>163490</v>
      </c>
      <c r="I214" s="33">
        <v>2251069</v>
      </c>
      <c r="J214" s="12"/>
      <c r="K214" s="25">
        <v>26812814</v>
      </c>
      <c r="L214" s="14">
        <v>17959895</v>
      </c>
      <c r="M214" s="33">
        <v>8852919</v>
      </c>
      <c r="N214" s="12"/>
      <c r="O214" s="37">
        <v>77413076</v>
      </c>
    </row>
    <row r="215" spans="1:15">
      <c r="A215" s="20" t="s">
        <v>43</v>
      </c>
      <c r="B215" s="12"/>
      <c r="C215" s="25">
        <v>15552</v>
      </c>
      <c r="D215" s="14"/>
      <c r="E215" s="14">
        <v>1349178</v>
      </c>
      <c r="F215" s="14">
        <v>707526</v>
      </c>
      <c r="G215" s="14">
        <v>135980</v>
      </c>
      <c r="H215" s="14">
        <v>-105448</v>
      </c>
      <c r="I215" s="33">
        <v>2102788</v>
      </c>
      <c r="J215" s="12"/>
      <c r="K215" s="25">
        <v>29039420</v>
      </c>
      <c r="L215" s="14">
        <v>17209892</v>
      </c>
      <c r="M215" s="33">
        <v>11829528</v>
      </c>
      <c r="N215" s="12"/>
      <c r="O215" s="37">
        <v>80014768</v>
      </c>
    </row>
    <row r="216" spans="1:15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34" t="str">
        <f>SUM(I212:I215)</f>
        <v>0</v>
      </c>
      <c r="J216" s="12"/>
      <c r="K216" s="26" t="str">
        <f>SUM(K212:K215)</f>
        <v>0</v>
      </c>
      <c r="L216" s="15" t="str">
        <f>SUM(L212:L215)</f>
        <v>0</v>
      </c>
      <c r="M216" s="34" t="str">
        <f>SUM(M212:M215)</f>
        <v>0</v>
      </c>
      <c r="N216" s="12"/>
      <c r="O216" s="38" t="str">
        <f>SUM(O212:O215)</f>
        <v>0</v>
      </c>
    </row>
    <row r="217" spans="1:15">
      <c r="A217" s="18"/>
      <c r="B217" s="12"/>
      <c r="C217" s="24"/>
      <c r="D217" s="12"/>
      <c r="E217" s="12"/>
      <c r="F217" s="12"/>
      <c r="G217" s="12"/>
      <c r="H217" s="12"/>
      <c r="I217" s="32"/>
      <c r="J217" s="12"/>
      <c r="K217" s="24"/>
      <c r="L217" s="12"/>
      <c r="M217" s="32"/>
      <c r="N217" s="12"/>
      <c r="O217" s="18"/>
    </row>
    <row r="218" spans="1:15">
      <c r="A218" s="19" t="s">
        <v>78</v>
      </c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32"/>
      <c r="N218" s="12"/>
      <c r="O218" s="18"/>
    </row>
    <row r="219" spans="1:15">
      <c r="A219" s="20" t="s">
        <v>40</v>
      </c>
      <c r="B219" s="12"/>
      <c r="C219" s="25">
        <v>2372107</v>
      </c>
      <c r="D219" s="14"/>
      <c r="E219" s="14">
        <v>156846</v>
      </c>
      <c r="F219" s="14">
        <v>238209</v>
      </c>
      <c r="G219" s="14"/>
      <c r="H219" s="14">
        <v>788512</v>
      </c>
      <c r="I219" s="33">
        <v>3555674</v>
      </c>
      <c r="J219" s="12"/>
      <c r="K219" s="25">
        <v>1648771</v>
      </c>
      <c r="L219" s="14">
        <v>714030</v>
      </c>
      <c r="M219" s="33">
        <v>934741</v>
      </c>
      <c r="N219" s="12"/>
      <c r="O219" s="37">
        <v>12965768</v>
      </c>
    </row>
    <row r="220" spans="1:15">
      <c r="A220" s="20" t="s">
        <v>41</v>
      </c>
      <c r="B220" s="12"/>
      <c r="C220" s="25">
        <v>7564009</v>
      </c>
      <c r="D220" s="14"/>
      <c r="E220" s="14">
        <v>164364</v>
      </c>
      <c r="F220" s="14">
        <v>65040</v>
      </c>
      <c r="G220" s="14"/>
      <c r="H220" s="14">
        <v>440521</v>
      </c>
      <c r="I220" s="33">
        <v>8233934</v>
      </c>
      <c r="J220" s="12"/>
      <c r="K220" s="25">
        <v>1604724</v>
      </c>
      <c r="L220" s="14">
        <v>644927</v>
      </c>
      <c r="M220" s="33">
        <v>959797</v>
      </c>
      <c r="N220" s="12"/>
      <c r="O220" s="37">
        <v>17601864</v>
      </c>
    </row>
    <row r="221" spans="1:15">
      <c r="A221" s="20" t="s">
        <v>42</v>
      </c>
      <c r="B221" s="12"/>
      <c r="C221" s="25">
        <v>7329807</v>
      </c>
      <c r="D221" s="14"/>
      <c r="E221" s="14">
        <v>126485</v>
      </c>
      <c r="F221" s="14">
        <v>87158</v>
      </c>
      <c r="G221" s="14"/>
      <c r="H221" s="14">
        <v>398939</v>
      </c>
      <c r="I221" s="33">
        <v>7942389</v>
      </c>
      <c r="J221" s="12"/>
      <c r="K221" s="25">
        <v>1686783</v>
      </c>
      <c r="L221" s="14">
        <v>724094</v>
      </c>
      <c r="M221" s="33">
        <v>962689</v>
      </c>
      <c r="N221" s="12"/>
      <c r="O221" s="37">
        <v>17518120</v>
      </c>
    </row>
    <row r="222" spans="1:15">
      <c r="A222" s="20" t="s">
        <v>43</v>
      </c>
      <c r="B222" s="12"/>
      <c r="C222" s="25">
        <v>7451266</v>
      </c>
      <c r="D222" s="14"/>
      <c r="E222" s="14">
        <v>130094</v>
      </c>
      <c r="F222" s="14">
        <v>271092</v>
      </c>
      <c r="G222" s="14"/>
      <c r="H222" s="14">
        <v>866890</v>
      </c>
      <c r="I222" s="33">
        <v>8719342</v>
      </c>
      <c r="J222" s="12"/>
      <c r="K222" s="25">
        <v>1753418</v>
      </c>
      <c r="L222" s="14">
        <v>756765</v>
      </c>
      <c r="M222" s="33">
        <v>996653</v>
      </c>
      <c r="N222" s="12"/>
      <c r="O222" s="37">
        <v>18293206</v>
      </c>
    </row>
    <row r="223" spans="1:15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34" t="str">
        <f>SUM(I219:I222)</f>
        <v>0</v>
      </c>
      <c r="J223" s="12"/>
      <c r="K223" s="26" t="str">
        <f>SUM(K219:K222)</f>
        <v>0</v>
      </c>
      <c r="L223" s="15" t="str">
        <f>SUM(L219:L222)</f>
        <v>0</v>
      </c>
      <c r="M223" s="34" t="str">
        <f>SUM(M219:M222)</f>
        <v>0</v>
      </c>
      <c r="N223" s="12"/>
      <c r="O223" s="38" t="str">
        <f>SUM(O219:O222)</f>
        <v>0</v>
      </c>
    </row>
    <row r="224" spans="1:15">
      <c r="A224" s="18"/>
      <c r="B224" s="12"/>
      <c r="C224" s="24"/>
      <c r="D224" s="12"/>
      <c r="E224" s="12"/>
      <c r="F224" s="12"/>
      <c r="G224" s="12"/>
      <c r="H224" s="12"/>
      <c r="I224" s="32"/>
      <c r="J224" s="12"/>
      <c r="K224" s="24"/>
      <c r="L224" s="12"/>
      <c r="M224" s="32"/>
      <c r="N224" s="12"/>
      <c r="O224" s="18"/>
    </row>
    <row r="225" spans="1:15">
      <c r="A225" s="19" t="s">
        <v>79</v>
      </c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32"/>
      <c r="N225" s="12"/>
      <c r="O225" s="18"/>
    </row>
    <row r="226" spans="1:15">
      <c r="A226" s="20" t="s">
        <v>40</v>
      </c>
      <c r="B226" s="12"/>
      <c r="C226" s="25">
        <v>2562134.31</v>
      </c>
      <c r="D226" s="14"/>
      <c r="E226" s="14">
        <v>135497.36</v>
      </c>
      <c r="F226" s="14">
        <v>149623.06</v>
      </c>
      <c r="G226" s="14"/>
      <c r="H226" s="14"/>
      <c r="I226" s="33">
        <v>2847254.73</v>
      </c>
      <c r="J226" s="12"/>
      <c r="K226" s="25">
        <v>4010855.35</v>
      </c>
      <c r="L226" s="14">
        <v>1830313.28</v>
      </c>
      <c r="M226" s="33">
        <v>2180542.07</v>
      </c>
      <c r="N226" s="12"/>
      <c r="O226" s="37">
        <v>5708813.48</v>
      </c>
    </row>
    <row r="227" spans="1:15">
      <c r="A227" s="20" t="s">
        <v>41</v>
      </c>
      <c r="B227" s="12"/>
      <c r="C227" s="25">
        <v>7967372.62</v>
      </c>
      <c r="D227" s="14"/>
      <c r="E227" s="14">
        <v>138011.91</v>
      </c>
      <c r="F227" s="14">
        <v>196666.89</v>
      </c>
      <c r="G227" s="14"/>
      <c r="H227" s="14"/>
      <c r="I227" s="33">
        <v>8302051.42</v>
      </c>
      <c r="J227" s="12"/>
      <c r="K227" s="25">
        <v>3645039.65</v>
      </c>
      <c r="L227" s="14">
        <v>1763100.91</v>
      </c>
      <c r="M227" s="33">
        <v>1881938.74</v>
      </c>
      <c r="N227" s="12"/>
      <c r="O227" s="37">
        <v>11168526.26</v>
      </c>
    </row>
    <row r="228" spans="1:15">
      <c r="A228" s="20" t="s">
        <v>42</v>
      </c>
      <c r="B228" s="12"/>
      <c r="C228" s="25">
        <v>7468850.53</v>
      </c>
      <c r="D228" s="14"/>
      <c r="E228" s="14">
        <v>147956.89</v>
      </c>
      <c r="F228" s="14">
        <v>192263.81</v>
      </c>
      <c r="G228" s="14"/>
      <c r="H228" s="14"/>
      <c r="I228" s="33">
        <v>7809071.23</v>
      </c>
      <c r="J228" s="12"/>
      <c r="K228" s="25">
        <v>3379845.8</v>
      </c>
      <c r="L228" s="14">
        <v>1586308.37</v>
      </c>
      <c r="M228" s="33">
        <v>1793537.43</v>
      </c>
      <c r="N228" s="12"/>
      <c r="O228" s="37">
        <v>10985468.65</v>
      </c>
    </row>
    <row r="229" spans="1:15">
      <c r="A229" s="20" t="s">
        <v>43</v>
      </c>
      <c r="B229" s="12"/>
      <c r="C229" s="25">
        <v>6925505.74</v>
      </c>
      <c r="D229" s="14"/>
      <c r="E229" s="14">
        <v>178110.47</v>
      </c>
      <c r="F229" s="14">
        <v>200161.56</v>
      </c>
      <c r="G229" s="14"/>
      <c r="H229" s="14"/>
      <c r="I229" s="33">
        <v>7303777.77</v>
      </c>
      <c r="J229" s="12"/>
      <c r="K229" s="25">
        <v>3393528.98</v>
      </c>
      <c r="L229" s="14">
        <v>1554671.74</v>
      </c>
      <c r="M229" s="33">
        <v>1838857.24</v>
      </c>
      <c r="N229" s="12"/>
      <c r="O229" s="37">
        <v>10926031.07</v>
      </c>
    </row>
    <row r="230" spans="1:15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34" t="str">
        <f>SUM(I226:I229)</f>
        <v>0</v>
      </c>
      <c r="J230" s="12"/>
      <c r="K230" s="26" t="str">
        <f>SUM(K226:K229)</f>
        <v>0</v>
      </c>
      <c r="L230" s="15" t="str">
        <f>SUM(L226:L229)</f>
        <v>0</v>
      </c>
      <c r="M230" s="34" t="str">
        <f>SUM(M226:M229)</f>
        <v>0</v>
      </c>
      <c r="N230" s="12"/>
      <c r="O230" s="38" t="str">
        <f>SUM(O226:O229)</f>
        <v>0</v>
      </c>
    </row>
    <row r="231" spans="1:15">
      <c r="A231" s="18"/>
      <c r="B231" s="12"/>
      <c r="C231" s="24"/>
      <c r="D231" s="12"/>
      <c r="E231" s="12"/>
      <c r="F231" s="12"/>
      <c r="G231" s="12"/>
      <c r="H231" s="12"/>
      <c r="I231" s="32"/>
      <c r="J231" s="12"/>
      <c r="K231" s="24"/>
      <c r="L231" s="12"/>
      <c r="M231" s="32"/>
      <c r="N231" s="12"/>
      <c r="O231" s="18"/>
    </row>
    <row r="232" spans="1:15">
      <c r="A232" s="19" t="s">
        <v>80</v>
      </c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32"/>
      <c r="N232" s="12"/>
      <c r="O232" s="18"/>
    </row>
    <row r="233" spans="1:15">
      <c r="A233" s="20" t="s">
        <v>40</v>
      </c>
      <c r="B233" s="12"/>
      <c r="C233" s="25">
        <v>19819569</v>
      </c>
      <c r="D233" s="14"/>
      <c r="E233" s="14">
        <v>1259246</v>
      </c>
      <c r="F233" s="14">
        <v>-41935</v>
      </c>
      <c r="G233" s="14"/>
      <c r="H233" s="14">
        <v>2499593</v>
      </c>
      <c r="I233" s="33">
        <v>23536473</v>
      </c>
      <c r="J233" s="12"/>
      <c r="K233" s="25">
        <v>24692333</v>
      </c>
      <c r="L233" s="14">
        <v>20012227</v>
      </c>
      <c r="M233" s="33">
        <v>4680106</v>
      </c>
      <c r="N233" s="12"/>
      <c r="O233" s="37">
        <v>37237460</v>
      </c>
    </row>
    <row r="234" spans="1:15">
      <c r="A234" s="20" t="s">
        <v>41</v>
      </c>
      <c r="B234" s="12"/>
      <c r="C234" s="25">
        <v>28552423</v>
      </c>
      <c r="D234" s="14"/>
      <c r="E234" s="14">
        <v>1265881</v>
      </c>
      <c r="F234" s="14">
        <v>9670</v>
      </c>
      <c r="G234" s="14"/>
      <c r="H234" s="14">
        <v>2499593</v>
      </c>
      <c r="I234" s="33">
        <v>32327567</v>
      </c>
      <c r="J234" s="12"/>
      <c r="K234" s="25">
        <v>24345314</v>
      </c>
      <c r="L234" s="14">
        <v>21714062</v>
      </c>
      <c r="M234" s="33">
        <v>2631252</v>
      </c>
      <c r="N234" s="12"/>
      <c r="O234" s="37">
        <v>43633247</v>
      </c>
    </row>
    <row r="235" spans="1:15">
      <c r="A235" s="20" t="s">
        <v>42</v>
      </c>
      <c r="B235" s="12"/>
      <c r="C235" s="25">
        <v>28675042</v>
      </c>
      <c r="D235" s="14"/>
      <c r="E235" s="14">
        <v>1315149</v>
      </c>
      <c r="F235" s="14">
        <v>228908</v>
      </c>
      <c r="G235" s="14"/>
      <c r="H235" s="14">
        <v>2663614</v>
      </c>
      <c r="I235" s="33">
        <v>32882713</v>
      </c>
      <c r="J235" s="12"/>
      <c r="K235" s="25">
        <v>27251105</v>
      </c>
      <c r="L235" s="14">
        <v>24334745</v>
      </c>
      <c r="M235" s="33">
        <v>2916360</v>
      </c>
      <c r="N235" s="12"/>
      <c r="O235" s="37">
        <v>44288770</v>
      </c>
    </row>
    <row r="236" spans="1:15">
      <c r="A236" s="20" t="s">
        <v>43</v>
      </c>
      <c r="B236" s="12"/>
      <c r="C236" s="25">
        <v>32384358</v>
      </c>
      <c r="D236" s="14"/>
      <c r="E236" s="14">
        <v>1384875</v>
      </c>
      <c r="F236" s="14">
        <v>181995</v>
      </c>
      <c r="G236" s="14"/>
      <c r="H236" s="14">
        <v>2663614</v>
      </c>
      <c r="I236" s="33">
        <v>36614842</v>
      </c>
      <c r="J236" s="12"/>
      <c r="K236" s="25">
        <v>30286129</v>
      </c>
      <c r="L236" s="14">
        <v>26995143</v>
      </c>
      <c r="M236" s="33">
        <v>3290986</v>
      </c>
      <c r="N236" s="12"/>
      <c r="O236" s="37">
        <v>48248374</v>
      </c>
    </row>
    <row r="237" spans="1:15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34" t="str">
        <f>SUM(I233:I236)</f>
        <v>0</v>
      </c>
      <c r="J237" s="12"/>
      <c r="K237" s="26" t="str">
        <f>SUM(K233:K236)</f>
        <v>0</v>
      </c>
      <c r="L237" s="15" t="str">
        <f>SUM(L233:L236)</f>
        <v>0</v>
      </c>
      <c r="M237" s="34" t="str">
        <f>SUM(M233:M236)</f>
        <v>0</v>
      </c>
      <c r="N237" s="12"/>
      <c r="O237" s="38" t="str">
        <f>SUM(O233:O236)</f>
        <v>0</v>
      </c>
    </row>
    <row r="238" spans="1:15">
      <c r="A238" s="18"/>
      <c r="B238" s="12"/>
      <c r="C238" s="24"/>
      <c r="D238" s="12"/>
      <c r="E238" s="12"/>
      <c r="F238" s="12"/>
      <c r="G238" s="12"/>
      <c r="H238" s="12"/>
      <c r="I238" s="32"/>
      <c r="J238" s="12"/>
      <c r="K238" s="24"/>
      <c r="L238" s="12"/>
      <c r="M238" s="32"/>
      <c r="N238" s="12"/>
      <c r="O238" s="18"/>
    </row>
    <row r="239" spans="1:15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35" t="str">
        <f>I146+I153+I160+I167+I174+I181+I188+I195+I202+I209+I216+I223+I230+I237</f>
        <v>0</v>
      </c>
      <c r="J239" s="13"/>
      <c r="K239" s="27" t="str">
        <f>K146+K153+K160+K167+K174+K181+K188+K195+K202+K209+K216+K223+K230+K237</f>
        <v>0</v>
      </c>
      <c r="L239" s="16" t="str">
        <f>L146+L153+L160+L167+L174+L181+L188+L195+L202+L209+L216+L223+L230+L237</f>
        <v>0</v>
      </c>
      <c r="M239" s="35" t="str">
        <f>M146+M153+M160+M167+M174+M181+M188+M195+M202+M209+M216+M223+M230+M237</f>
        <v>0</v>
      </c>
      <c r="N239" s="13"/>
      <c r="O239" s="39" t="str">
        <f>O146+O153+O160+O167+O174+O181+O188+O195+O202+O209+O216+O223+O230+O237</f>
        <v>0</v>
      </c>
    </row>
    <row r="240" spans="1:15">
      <c r="A240" s="18"/>
      <c r="B240" s="12"/>
      <c r="C240" s="24"/>
      <c r="D240" s="12"/>
      <c r="E240" s="12"/>
      <c r="F240" s="12"/>
      <c r="G240" s="12"/>
      <c r="H240" s="12"/>
      <c r="I240" s="32"/>
      <c r="J240" s="12"/>
      <c r="K240" s="24"/>
      <c r="L240" s="12"/>
      <c r="M240" s="32"/>
      <c r="N240" s="12"/>
      <c r="O240" s="18"/>
    </row>
    <row r="241" spans="1:15">
      <c r="A241" s="19" t="s">
        <v>82</v>
      </c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32"/>
      <c r="N241" s="12"/>
      <c r="O241" s="18"/>
    </row>
    <row r="242" spans="1:15">
      <c r="A242" s="20" t="s">
        <v>40</v>
      </c>
      <c r="B242" s="12"/>
      <c r="C242" s="25">
        <v>441855</v>
      </c>
      <c r="D242" s="14">
        <v>0</v>
      </c>
      <c r="E242" s="14">
        <v>200080</v>
      </c>
      <c r="F242" s="14">
        <v>131557</v>
      </c>
      <c r="G242" s="14">
        <v>0</v>
      </c>
      <c r="H242" s="14">
        <v>0</v>
      </c>
      <c r="I242" s="33">
        <v>773492</v>
      </c>
      <c r="J242" s="12"/>
      <c r="K242" s="25">
        <v>4900710</v>
      </c>
      <c r="L242" s="14">
        <v>3869660</v>
      </c>
      <c r="M242" s="33">
        <v>1031050</v>
      </c>
      <c r="N242" s="12"/>
      <c r="O242" s="37">
        <v>2506423</v>
      </c>
    </row>
    <row r="243" spans="1:15">
      <c r="A243" s="20" t="s">
        <v>41</v>
      </c>
      <c r="B243" s="12"/>
      <c r="C243" s="25">
        <v>762677</v>
      </c>
      <c r="D243" s="14">
        <v>0</v>
      </c>
      <c r="E243" s="14">
        <v>199640</v>
      </c>
      <c r="F243" s="14">
        <v>127464</v>
      </c>
      <c r="G243" s="14">
        <v>0</v>
      </c>
      <c r="H243" s="14">
        <v>0</v>
      </c>
      <c r="I243" s="33">
        <v>1089781</v>
      </c>
      <c r="J243" s="12"/>
      <c r="K243" s="25">
        <v>5723867</v>
      </c>
      <c r="L243" s="14">
        <v>3990631</v>
      </c>
      <c r="M243" s="33">
        <v>1733236</v>
      </c>
      <c r="N243" s="12"/>
      <c r="O243" s="37">
        <v>3471104</v>
      </c>
    </row>
    <row r="244" spans="1:15">
      <c r="A244" s="20" t="s">
        <v>42</v>
      </c>
      <c r="B244" s="12"/>
      <c r="C244" s="25">
        <v>612112</v>
      </c>
      <c r="D244" s="14">
        <v>0</v>
      </c>
      <c r="E244" s="14">
        <v>199950</v>
      </c>
      <c r="F244" s="14">
        <v>120096</v>
      </c>
      <c r="G244" s="14">
        <v>0</v>
      </c>
      <c r="H244" s="14">
        <v>0</v>
      </c>
      <c r="I244" s="33">
        <v>932158</v>
      </c>
      <c r="J244" s="12"/>
      <c r="K244" s="25">
        <v>4940460</v>
      </c>
      <c r="L244" s="14">
        <v>3432572</v>
      </c>
      <c r="M244" s="33">
        <v>1507888</v>
      </c>
      <c r="N244" s="12"/>
      <c r="O244" s="37">
        <v>3037703</v>
      </c>
    </row>
    <row r="245" spans="1:15">
      <c r="A245" s="20" t="s">
        <v>43</v>
      </c>
      <c r="B245" s="12"/>
      <c r="C245" s="25">
        <v>331911.45</v>
      </c>
      <c r="D245" s="14">
        <v>0</v>
      </c>
      <c r="E245" s="14">
        <v>272920.35</v>
      </c>
      <c r="F245" s="14">
        <v>121502.77</v>
      </c>
      <c r="G245" s="14">
        <v>0</v>
      </c>
      <c r="H245" s="14">
        <v>0</v>
      </c>
      <c r="I245" s="33">
        <v>726334.57</v>
      </c>
      <c r="J245" s="12"/>
      <c r="K245" s="25">
        <v>5360592.13</v>
      </c>
      <c r="L245" s="14">
        <v>3768308.21</v>
      </c>
      <c r="M245" s="33">
        <v>1592283.92</v>
      </c>
      <c r="N245" s="12"/>
      <c r="O245" s="37">
        <v>2870926.42</v>
      </c>
    </row>
    <row r="246" spans="1:15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34" t="str">
        <f>SUM(I242:I245)</f>
        <v>0</v>
      </c>
      <c r="J246" s="12"/>
      <c r="K246" s="26" t="str">
        <f>SUM(K242:K245)</f>
        <v>0</v>
      </c>
      <c r="L246" s="15" t="str">
        <f>SUM(L242:L245)</f>
        <v>0</v>
      </c>
      <c r="M246" s="34" t="str">
        <f>SUM(M242:M245)</f>
        <v>0</v>
      </c>
      <c r="N246" s="12"/>
      <c r="O246" s="38" t="str">
        <f>SUM(O242:O245)</f>
        <v>0</v>
      </c>
    </row>
    <row r="247" spans="1:15">
      <c r="A247" s="18"/>
      <c r="B247" s="12"/>
      <c r="C247" s="24"/>
      <c r="D247" s="12"/>
      <c r="E247" s="12"/>
      <c r="F247" s="12"/>
      <c r="G247" s="12"/>
      <c r="H247" s="12"/>
      <c r="I247" s="32"/>
      <c r="J247" s="12"/>
      <c r="K247" s="24"/>
      <c r="L247" s="12"/>
      <c r="M247" s="32"/>
      <c r="N247" s="12"/>
      <c r="O247" s="18"/>
    </row>
    <row r="248" spans="1:15">
      <c r="A248" s="19" t="s">
        <v>83</v>
      </c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32"/>
      <c r="N248" s="12"/>
      <c r="O248" s="18"/>
    </row>
    <row r="249" spans="1:15">
      <c r="A249" s="20" t="s">
        <v>40</v>
      </c>
      <c r="B249" s="12"/>
      <c r="C249" s="25">
        <v>14161306</v>
      </c>
      <c r="D249" s="14">
        <v>130040455</v>
      </c>
      <c r="E249" s="14">
        <v>7163459</v>
      </c>
      <c r="F249" s="14">
        <v>4913047</v>
      </c>
      <c r="G249" s="14">
        <v>5564793</v>
      </c>
      <c r="H249" s="14">
        <v>2811091</v>
      </c>
      <c r="I249" s="33">
        <v>164654151</v>
      </c>
      <c r="J249" s="12"/>
      <c r="K249" s="25">
        <v>100610662</v>
      </c>
      <c r="L249" s="14">
        <v>63569623</v>
      </c>
      <c r="M249" s="33">
        <v>37041039</v>
      </c>
      <c r="N249" s="12"/>
      <c r="O249" s="37">
        <v>435962615</v>
      </c>
    </row>
    <row r="250" spans="1:15">
      <c r="A250" s="20" t="s">
        <v>41</v>
      </c>
      <c r="B250" s="12"/>
      <c r="C250" s="25">
        <v>18078469</v>
      </c>
      <c r="D250" s="14">
        <v>208778848</v>
      </c>
      <c r="E250" s="14">
        <v>7509568</v>
      </c>
      <c r="F250" s="14">
        <v>4680891</v>
      </c>
      <c r="G250" s="14">
        <v>4330272</v>
      </c>
      <c r="H250" s="14">
        <v>2652351</v>
      </c>
      <c r="I250" s="33">
        <v>246030399</v>
      </c>
      <c r="J250" s="12"/>
      <c r="K250" s="25">
        <v>90900089</v>
      </c>
      <c r="L250" s="14">
        <v>55600493</v>
      </c>
      <c r="M250" s="33">
        <v>35299596</v>
      </c>
      <c r="N250" s="12"/>
      <c r="O250" s="37">
        <v>514628179</v>
      </c>
    </row>
    <row r="251" spans="1:15">
      <c r="A251" s="20" t="s">
        <v>42</v>
      </c>
      <c r="B251" s="12"/>
      <c r="C251" s="25">
        <v>16277224</v>
      </c>
      <c r="D251" s="14">
        <v>216594884</v>
      </c>
      <c r="E251" s="14">
        <v>7591983</v>
      </c>
      <c r="F251" s="14">
        <v>4463892</v>
      </c>
      <c r="G251" s="14">
        <v>6734297</v>
      </c>
      <c r="H251" s="14">
        <v>3560260</v>
      </c>
      <c r="I251" s="33">
        <v>255222540</v>
      </c>
      <c r="J251" s="12"/>
      <c r="K251" s="25">
        <v>91699793</v>
      </c>
      <c r="L251" s="14">
        <v>55239456</v>
      </c>
      <c r="M251" s="33">
        <v>36460337</v>
      </c>
      <c r="N251" s="12"/>
      <c r="O251" s="37">
        <v>522047498</v>
      </c>
    </row>
    <row r="252" spans="1:15">
      <c r="A252" s="20" t="s">
        <v>43</v>
      </c>
      <c r="B252" s="12"/>
      <c r="C252" s="25">
        <v>18930544.83</v>
      </c>
      <c r="D252" s="14">
        <v>205382236.88</v>
      </c>
      <c r="E252" s="14">
        <v>7288321.47</v>
      </c>
      <c r="F252" s="14">
        <v>4250246.24</v>
      </c>
      <c r="G252" s="14">
        <v>6709911.72</v>
      </c>
      <c r="H252" s="14">
        <v>679267.14</v>
      </c>
      <c r="I252" s="33">
        <v>243240528.28</v>
      </c>
      <c r="J252" s="12"/>
      <c r="K252" s="25">
        <v>121596659.92</v>
      </c>
      <c r="L252" s="14">
        <v>78322879.09</v>
      </c>
      <c r="M252" s="33">
        <v>43273780.83</v>
      </c>
      <c r="N252" s="12"/>
      <c r="O252" s="37">
        <v>517276953.53</v>
      </c>
    </row>
    <row r="253" spans="1:15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34" t="str">
        <f>SUM(I249:I252)</f>
        <v>0</v>
      </c>
      <c r="J253" s="12"/>
      <c r="K253" s="26" t="str">
        <f>SUM(K249:K252)</f>
        <v>0</v>
      </c>
      <c r="L253" s="15" t="str">
        <f>SUM(L249:L252)</f>
        <v>0</v>
      </c>
      <c r="M253" s="34" t="str">
        <f>SUM(M249:M252)</f>
        <v>0</v>
      </c>
      <c r="N253" s="12"/>
      <c r="O253" s="38" t="str">
        <f>SUM(O249:O252)</f>
        <v>0</v>
      </c>
    </row>
    <row r="254" spans="1:15">
      <c r="A254" s="18"/>
      <c r="B254" s="12"/>
      <c r="C254" s="24"/>
      <c r="D254" s="12"/>
      <c r="E254" s="12"/>
      <c r="F254" s="12"/>
      <c r="G254" s="12"/>
      <c r="H254" s="12"/>
      <c r="I254" s="32"/>
      <c r="J254" s="12"/>
      <c r="K254" s="24"/>
      <c r="L254" s="12"/>
      <c r="M254" s="32"/>
      <c r="N254" s="12"/>
      <c r="O254" s="18"/>
    </row>
    <row r="255" spans="1:15">
      <c r="A255" s="19" t="s">
        <v>84</v>
      </c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32"/>
      <c r="N255" s="12"/>
      <c r="O255" s="18"/>
    </row>
    <row r="256" spans="1:15">
      <c r="A256" s="20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32"/>
      <c r="N256" s="12"/>
      <c r="O256" s="18"/>
    </row>
    <row r="257" spans="1:15">
      <c r="A257" s="20" t="s">
        <v>86</v>
      </c>
      <c r="B257" s="12"/>
      <c r="C257" s="24"/>
      <c r="D257" s="12"/>
      <c r="E257" s="12"/>
      <c r="F257" s="12"/>
      <c r="G257" s="12"/>
      <c r="H257" s="12"/>
      <c r="I257" s="32"/>
      <c r="J257" s="12"/>
      <c r="K257" s="24"/>
      <c r="L257" s="12"/>
      <c r="M257" s="32"/>
      <c r="N257" s="12"/>
      <c r="O257" s="18"/>
    </row>
    <row r="258" spans="1:15">
      <c r="A258" s="20" t="s">
        <v>87</v>
      </c>
      <c r="B258" s="12"/>
      <c r="C258" s="24"/>
      <c r="D258" s="12"/>
      <c r="E258" s="12"/>
      <c r="F258" s="12"/>
      <c r="G258" s="12"/>
      <c r="H258" s="12"/>
      <c r="I258" s="32"/>
      <c r="J258" s="12"/>
      <c r="K258" s="24"/>
      <c r="L258" s="12"/>
      <c r="M258" s="32"/>
      <c r="N258" s="12"/>
      <c r="O258" s="18"/>
    </row>
    <row r="259" spans="1:15">
      <c r="A259" s="20" t="s">
        <v>88</v>
      </c>
      <c r="B259" s="12"/>
      <c r="C259" s="24"/>
      <c r="D259" s="12"/>
      <c r="E259" s="12"/>
      <c r="F259" s="12"/>
      <c r="G259" s="12"/>
      <c r="H259" s="12"/>
      <c r="I259" s="32"/>
      <c r="J259" s="12"/>
      <c r="K259" s="24"/>
      <c r="L259" s="12"/>
      <c r="M259" s="32"/>
      <c r="N259" s="12"/>
      <c r="O259" s="18"/>
    </row>
    <row r="260" spans="1:15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34" t="str">
        <f>SUM(I256:I259)</f>
        <v>0</v>
      </c>
      <c r="J260" s="12"/>
      <c r="K260" s="26" t="str">
        <f>SUM(K256:K259)</f>
        <v>0</v>
      </c>
      <c r="L260" s="15" t="str">
        <f>SUM(L256:L259)</f>
        <v>0</v>
      </c>
      <c r="M260" s="34" t="str">
        <f>SUM(M256:M259)</f>
        <v>0</v>
      </c>
      <c r="N260" s="12"/>
      <c r="O260" s="38" t="str">
        <f>SUM(O256:O259)</f>
        <v>0</v>
      </c>
    </row>
    <row r="261" spans="1:15">
      <c r="A261" s="18"/>
      <c r="B261" s="12"/>
      <c r="C261" s="24"/>
      <c r="D261" s="12"/>
      <c r="E261" s="12"/>
      <c r="F261" s="12"/>
      <c r="G261" s="12"/>
      <c r="H261" s="12"/>
      <c r="I261" s="32"/>
      <c r="J261" s="12"/>
      <c r="K261" s="24"/>
      <c r="L261" s="12"/>
      <c r="M261" s="32"/>
      <c r="N261" s="12"/>
      <c r="O261" s="18"/>
    </row>
    <row r="262" spans="1:15">
      <c r="A262" s="19" t="s">
        <v>89</v>
      </c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32"/>
      <c r="N262" s="12"/>
      <c r="O262" s="18"/>
    </row>
    <row r="263" spans="1:15">
      <c r="A263" s="20" t="s">
        <v>40</v>
      </c>
      <c r="B263" s="12"/>
      <c r="C263" s="25">
        <v>-1505617.57</v>
      </c>
      <c r="D263" s="14"/>
      <c r="E263" s="14">
        <v>3769101.46</v>
      </c>
      <c r="F263" s="14">
        <v>511141.35</v>
      </c>
      <c r="G263" s="14"/>
      <c r="H263" s="14">
        <v>162016.3</v>
      </c>
      <c r="I263" s="33">
        <v>2936641.54</v>
      </c>
      <c r="J263" s="12"/>
      <c r="K263" s="25">
        <v>58607585.57</v>
      </c>
      <c r="L263" s="14">
        <v>42437021.28</v>
      </c>
      <c r="M263" s="33">
        <v>16170564.29</v>
      </c>
      <c r="N263" s="12"/>
      <c r="O263" s="37">
        <v>58176095.52</v>
      </c>
    </row>
    <row r="264" spans="1:15">
      <c r="A264" s="20" t="s">
        <v>41</v>
      </c>
      <c r="B264" s="12"/>
      <c r="C264" s="25">
        <v>-1231637.12</v>
      </c>
      <c r="D264" s="14"/>
      <c r="E264" s="14">
        <v>3947045.77</v>
      </c>
      <c r="F264" s="14">
        <v>542823.1</v>
      </c>
      <c r="G264" s="14"/>
      <c r="H264" s="14">
        <v>151968.37</v>
      </c>
      <c r="I264" s="33">
        <v>3410200.12</v>
      </c>
      <c r="J264" s="12"/>
      <c r="K264" s="25">
        <v>46407625.82</v>
      </c>
      <c r="L264" s="14">
        <v>46546848.23</v>
      </c>
      <c r="M264" s="33">
        <v>-139222.41</v>
      </c>
      <c r="N264" s="12"/>
      <c r="O264" s="37">
        <v>41705010.88</v>
      </c>
    </row>
    <row r="265" spans="1:15">
      <c r="A265" s="20" t="s">
        <v>42</v>
      </c>
      <c r="B265" s="12"/>
      <c r="C265" s="25">
        <v>-822446.41</v>
      </c>
      <c r="D265" s="14"/>
      <c r="E265" s="14">
        <v>4096847.54</v>
      </c>
      <c r="F265" s="14">
        <v>461864.93</v>
      </c>
      <c r="G265" s="14"/>
      <c r="H265" s="14">
        <v>-16180.24</v>
      </c>
      <c r="I265" s="33">
        <v>3720085.82</v>
      </c>
      <c r="J265" s="12"/>
      <c r="K265" s="25">
        <v>42542715.9</v>
      </c>
      <c r="L265" s="14">
        <v>48280905.69</v>
      </c>
      <c r="M265" s="33">
        <v>-5738189.79</v>
      </c>
      <c r="N265" s="12"/>
      <c r="O265" s="37">
        <v>36386404.16</v>
      </c>
    </row>
    <row r="266" spans="1:15">
      <c r="A266" s="20" t="s">
        <v>43</v>
      </c>
      <c r="B266" s="12"/>
      <c r="C266" s="25">
        <v>-1445520.84</v>
      </c>
      <c r="D266" s="14"/>
      <c r="E266" s="14">
        <v>3904376.05</v>
      </c>
      <c r="F266" s="14">
        <v>422422.15</v>
      </c>
      <c r="G266" s="14"/>
      <c r="H266" s="14">
        <v>-140270.49</v>
      </c>
      <c r="I266" s="33">
        <v>2741006.87</v>
      </c>
      <c r="J266" s="12"/>
      <c r="K266" s="25">
        <v>60595154.57</v>
      </c>
      <c r="L266" s="14">
        <v>60037697.29</v>
      </c>
      <c r="M266" s="33">
        <v>557457.28</v>
      </c>
      <c r="N266" s="12"/>
      <c r="O266" s="37">
        <v>40928539.35</v>
      </c>
    </row>
    <row r="267" spans="1:15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34" t="str">
        <f>SUM(I263:I266)</f>
        <v>0</v>
      </c>
      <c r="J267" s="12"/>
      <c r="K267" s="26" t="str">
        <f>SUM(K263:K266)</f>
        <v>0</v>
      </c>
      <c r="L267" s="15" t="str">
        <f>SUM(L263:L266)</f>
        <v>0</v>
      </c>
      <c r="M267" s="34" t="str">
        <f>SUM(M263:M266)</f>
        <v>0</v>
      </c>
      <c r="N267" s="12"/>
      <c r="O267" s="38" t="str">
        <f>SUM(O263:O266)</f>
        <v>0</v>
      </c>
    </row>
    <row r="268" spans="1:15">
      <c r="A268" s="18"/>
      <c r="B268" s="12"/>
      <c r="C268" s="24"/>
      <c r="D268" s="12"/>
      <c r="E268" s="12"/>
      <c r="F268" s="12"/>
      <c r="G268" s="12"/>
      <c r="H268" s="12"/>
      <c r="I268" s="32"/>
      <c r="J268" s="12"/>
      <c r="K268" s="24"/>
      <c r="L268" s="12"/>
      <c r="M268" s="32"/>
      <c r="N268" s="12"/>
      <c r="O268" s="18"/>
    </row>
    <row r="269" spans="1:15">
      <c r="A269" s="19" t="s">
        <v>90</v>
      </c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32"/>
      <c r="N269" s="12"/>
      <c r="O269" s="18"/>
    </row>
    <row r="270" spans="1:15">
      <c r="A270" s="20" t="s">
        <v>40</v>
      </c>
      <c r="B270" s="12"/>
      <c r="C270" s="25">
        <v>44690660</v>
      </c>
      <c r="D270" s="14">
        <v>0</v>
      </c>
      <c r="E270" s="14">
        <v>27430706</v>
      </c>
      <c r="F270" s="14">
        <v>3176269</v>
      </c>
      <c r="G270" s="14">
        <v>255633460</v>
      </c>
      <c r="H270" s="14">
        <v>2885120</v>
      </c>
      <c r="I270" s="33">
        <v>333816215</v>
      </c>
      <c r="J270" s="12"/>
      <c r="K270" s="25">
        <v>356043250</v>
      </c>
      <c r="L270" s="14">
        <v>223425908</v>
      </c>
      <c r="M270" s="33">
        <v>132617342</v>
      </c>
      <c r="N270" s="12"/>
      <c r="O270" s="37">
        <v>840817949</v>
      </c>
    </row>
    <row r="271" spans="1:15">
      <c r="A271" s="20" t="s">
        <v>41</v>
      </c>
      <c r="B271" s="12"/>
      <c r="C271" s="25">
        <v>102415177</v>
      </c>
      <c r="D271" s="14"/>
      <c r="E271" s="14">
        <v>27682145</v>
      </c>
      <c r="F271" s="14">
        <v>3479954</v>
      </c>
      <c r="G271" s="14">
        <v>276798122</v>
      </c>
      <c r="H271" s="14">
        <v>3862572</v>
      </c>
      <c r="I271" s="33">
        <v>414237970</v>
      </c>
      <c r="J271" s="12"/>
      <c r="K271" s="25">
        <v>359336225</v>
      </c>
      <c r="L271" s="14">
        <v>235473953</v>
      </c>
      <c r="M271" s="33">
        <v>123862272</v>
      </c>
      <c r="N271" s="12"/>
      <c r="O271" s="37">
        <v>920238119</v>
      </c>
    </row>
    <row r="272" spans="1:15">
      <c r="A272" s="20" t="s">
        <v>42</v>
      </c>
      <c r="B272" s="12"/>
      <c r="C272" s="25">
        <v>104347224</v>
      </c>
      <c r="D272" s="14"/>
      <c r="E272" s="14">
        <v>28382405</v>
      </c>
      <c r="F272" s="14">
        <v>3336343</v>
      </c>
      <c r="G272" s="14">
        <v>322631576</v>
      </c>
      <c r="H272" s="14">
        <v>3933865</v>
      </c>
      <c r="I272" s="33">
        <v>462631413</v>
      </c>
      <c r="J272" s="12"/>
      <c r="K272" s="25">
        <v>373149012</v>
      </c>
      <c r="L272" s="14">
        <v>242618013</v>
      </c>
      <c r="M272" s="33">
        <v>130530999</v>
      </c>
      <c r="N272" s="12"/>
      <c r="O272" s="37">
        <v>977336641</v>
      </c>
    </row>
    <row r="273" spans="1:15">
      <c r="A273" s="20" t="s">
        <v>43</v>
      </c>
      <c r="B273" s="12"/>
      <c r="C273" s="25">
        <v>236025349</v>
      </c>
      <c r="D273" s="14"/>
      <c r="E273" s="14">
        <v>27150502</v>
      </c>
      <c r="F273" s="14">
        <v>3841226</v>
      </c>
      <c r="G273" s="14">
        <v>380579235</v>
      </c>
      <c r="H273" s="14">
        <v>2270509</v>
      </c>
      <c r="I273" s="33">
        <v>649866821</v>
      </c>
      <c r="J273" s="12"/>
      <c r="K273" s="25">
        <v>410256889</v>
      </c>
      <c r="L273" s="14">
        <v>274013775</v>
      </c>
      <c r="M273" s="33">
        <v>136243114</v>
      </c>
      <c r="N273" s="12"/>
      <c r="O273" s="37">
        <v>1346359152</v>
      </c>
    </row>
    <row r="274" spans="1:15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34" t="str">
        <f>SUM(I270:I273)</f>
        <v>0</v>
      </c>
      <c r="J274" s="12"/>
      <c r="K274" s="26" t="str">
        <f>SUM(K270:K273)</f>
        <v>0</v>
      </c>
      <c r="L274" s="15" t="str">
        <f>SUM(L270:L273)</f>
        <v>0</v>
      </c>
      <c r="M274" s="34" t="str">
        <f>SUM(M270:M273)</f>
        <v>0</v>
      </c>
      <c r="N274" s="12"/>
      <c r="O274" s="38" t="str">
        <f>SUM(O270:O273)</f>
        <v>0</v>
      </c>
    </row>
    <row r="275" spans="1:15">
      <c r="A275" s="18"/>
      <c r="B275" s="12"/>
      <c r="C275" s="24"/>
      <c r="D275" s="12"/>
      <c r="E275" s="12"/>
      <c r="F275" s="12"/>
      <c r="G275" s="12"/>
      <c r="H275" s="12"/>
      <c r="I275" s="32"/>
      <c r="J275" s="12"/>
      <c r="K275" s="24"/>
      <c r="L275" s="12"/>
      <c r="M275" s="32"/>
      <c r="N275" s="12"/>
      <c r="O275" s="18"/>
    </row>
    <row r="276" spans="1:15">
      <c r="A276" s="19" t="s">
        <v>91</v>
      </c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32"/>
      <c r="N276" s="12"/>
      <c r="O276" s="18"/>
    </row>
    <row r="277" spans="1:15">
      <c r="A277" s="20" t="s">
        <v>40</v>
      </c>
      <c r="B277" s="12"/>
      <c r="C277" s="25">
        <v>1508717</v>
      </c>
      <c r="D277" s="14"/>
      <c r="E277" s="14">
        <v>8101567</v>
      </c>
      <c r="F277" s="14">
        <v>112471</v>
      </c>
      <c r="G277" s="14">
        <v>545406</v>
      </c>
      <c r="H277" s="14">
        <v>54328</v>
      </c>
      <c r="I277" s="33">
        <v>10322489</v>
      </c>
      <c r="J277" s="12"/>
      <c r="K277" s="25">
        <v>32276125</v>
      </c>
      <c r="L277" s="14">
        <v>17671984</v>
      </c>
      <c r="M277" s="33">
        <v>14604141</v>
      </c>
      <c r="N277" s="12"/>
      <c r="O277" s="37">
        <v>76988188</v>
      </c>
    </row>
    <row r="278" spans="1:15">
      <c r="A278" s="20" t="s">
        <v>41</v>
      </c>
      <c r="B278" s="12"/>
      <c r="C278" s="25">
        <v>2250</v>
      </c>
      <c r="D278" s="14"/>
      <c r="E278" s="14">
        <v>8038075</v>
      </c>
      <c r="F278" s="14">
        <v>114973</v>
      </c>
      <c r="G278" s="14">
        <v>531243</v>
      </c>
      <c r="H278" s="14">
        <v>54133</v>
      </c>
      <c r="I278" s="33">
        <v>8740674</v>
      </c>
      <c r="J278" s="12"/>
      <c r="K278" s="25">
        <v>33776421</v>
      </c>
      <c r="L278" s="14">
        <v>19695466</v>
      </c>
      <c r="M278" s="33">
        <v>14080955</v>
      </c>
      <c r="N278" s="12"/>
      <c r="O278" s="37">
        <v>79862533</v>
      </c>
    </row>
    <row r="279" spans="1:15">
      <c r="A279" s="20" t="s">
        <v>42</v>
      </c>
      <c r="B279" s="12"/>
      <c r="C279" s="25">
        <v>-2026</v>
      </c>
      <c r="D279" s="14"/>
      <c r="E279" s="14">
        <v>7996557</v>
      </c>
      <c r="F279" s="14">
        <v>295445</v>
      </c>
      <c r="G279" s="14">
        <v>548872</v>
      </c>
      <c r="H279" s="14">
        <v>54153</v>
      </c>
      <c r="I279" s="33">
        <v>8893001</v>
      </c>
      <c r="J279" s="12"/>
      <c r="K279" s="25">
        <v>38319679</v>
      </c>
      <c r="L279" s="14">
        <v>22801599</v>
      </c>
      <c r="M279" s="33">
        <v>15518080</v>
      </c>
      <c r="N279" s="12"/>
      <c r="O279" s="37">
        <v>82539341</v>
      </c>
    </row>
    <row r="280" spans="1:15">
      <c r="A280" s="20" t="s">
        <v>43</v>
      </c>
      <c r="B280" s="12"/>
      <c r="C280" s="25">
        <v>2080</v>
      </c>
      <c r="D280" s="14"/>
      <c r="E280" s="14">
        <v>8041748</v>
      </c>
      <c r="F280" s="14">
        <v>232619</v>
      </c>
      <c r="G280" s="14">
        <v>592837</v>
      </c>
      <c r="H280" s="14">
        <v>35030</v>
      </c>
      <c r="I280" s="33">
        <v>8904314</v>
      </c>
      <c r="J280" s="12"/>
      <c r="K280" s="25">
        <v>49654303</v>
      </c>
      <c r="L280" s="14">
        <v>28561769</v>
      </c>
      <c r="M280" s="33">
        <v>21092534</v>
      </c>
      <c r="N280" s="12"/>
      <c r="O280" s="37">
        <v>88411883</v>
      </c>
    </row>
    <row r="281" spans="1:15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34" t="str">
        <f>SUM(I277:I280)</f>
        <v>0</v>
      </c>
      <c r="J281" s="12"/>
      <c r="K281" s="26" t="str">
        <f>SUM(K277:K280)</f>
        <v>0</v>
      </c>
      <c r="L281" s="15" t="str">
        <f>SUM(L277:L280)</f>
        <v>0</v>
      </c>
      <c r="M281" s="34" t="str">
        <f>SUM(M277:M280)</f>
        <v>0</v>
      </c>
      <c r="N281" s="12"/>
      <c r="O281" s="38" t="str">
        <f>SUM(O277:O280)</f>
        <v>0</v>
      </c>
    </row>
    <row r="282" spans="1:15">
      <c r="A282" s="18"/>
      <c r="B282" s="12"/>
      <c r="C282" s="24"/>
      <c r="D282" s="12"/>
      <c r="E282" s="12"/>
      <c r="F282" s="12"/>
      <c r="G282" s="12"/>
      <c r="H282" s="12"/>
      <c r="I282" s="32"/>
      <c r="J282" s="12"/>
      <c r="K282" s="24"/>
      <c r="L282" s="12"/>
      <c r="M282" s="32"/>
      <c r="N282" s="12"/>
      <c r="O282" s="18"/>
    </row>
    <row r="283" spans="1:15">
      <c r="A283" s="19" t="s">
        <v>92</v>
      </c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32"/>
      <c r="N283" s="12"/>
      <c r="O283" s="18"/>
    </row>
    <row r="284" spans="1:15">
      <c r="A284" s="20" t="s">
        <v>40</v>
      </c>
      <c r="B284" s="12"/>
      <c r="C284" s="25">
        <v>4573023</v>
      </c>
      <c r="D284" s="14"/>
      <c r="E284" s="14">
        <v>8388417</v>
      </c>
      <c r="F284" s="14">
        <v>1911665</v>
      </c>
      <c r="G284" s="14"/>
      <c r="H284" s="14">
        <v>1926997</v>
      </c>
      <c r="I284" s="33">
        <v>16800102</v>
      </c>
      <c r="J284" s="12"/>
      <c r="K284" s="25">
        <v>250412757</v>
      </c>
      <c r="L284" s="14">
        <v>205146257</v>
      </c>
      <c r="M284" s="33">
        <v>45266500</v>
      </c>
      <c r="N284" s="12"/>
      <c r="O284" s="37">
        <v>116329420</v>
      </c>
    </row>
    <row r="285" spans="1:15">
      <c r="A285" s="20" t="s">
        <v>41</v>
      </c>
      <c r="B285" s="12"/>
      <c r="C285" s="25">
        <v>6319321</v>
      </c>
      <c r="D285" s="14"/>
      <c r="E285" s="14">
        <v>8135174</v>
      </c>
      <c r="F285" s="14">
        <v>1752947</v>
      </c>
      <c r="G285" s="14"/>
      <c r="H285" s="14">
        <v>1991054</v>
      </c>
      <c r="I285" s="33">
        <v>18198496</v>
      </c>
      <c r="J285" s="12"/>
      <c r="K285" s="25">
        <v>271411907</v>
      </c>
      <c r="L285" s="14">
        <v>229070463</v>
      </c>
      <c r="M285" s="33">
        <v>42341444</v>
      </c>
      <c r="N285" s="12"/>
      <c r="O285" s="37">
        <v>131441334</v>
      </c>
    </row>
    <row r="286" spans="1:15">
      <c r="A286" s="20" t="s">
        <v>42</v>
      </c>
      <c r="B286" s="12"/>
      <c r="C286" s="25">
        <v>577439</v>
      </c>
      <c r="D286" s="14"/>
      <c r="E286" s="14">
        <v>8295822</v>
      </c>
      <c r="F286" s="14">
        <v>3181208</v>
      </c>
      <c r="G286" s="14"/>
      <c r="H286" s="14">
        <v>3118254</v>
      </c>
      <c r="I286" s="33">
        <v>15172723</v>
      </c>
      <c r="J286" s="12"/>
      <c r="K286" s="25">
        <v>266708001</v>
      </c>
      <c r="L286" s="14">
        <v>225786227</v>
      </c>
      <c r="M286" s="33">
        <v>40921774</v>
      </c>
      <c r="N286" s="12"/>
      <c r="O286" s="37">
        <v>125898883</v>
      </c>
    </row>
    <row r="287" spans="1:15">
      <c r="A287" s="20" t="s">
        <v>43</v>
      </c>
      <c r="B287" s="12"/>
      <c r="C287" s="25">
        <v>4136150</v>
      </c>
      <c r="D287" s="14"/>
      <c r="E287" s="14">
        <v>8209324</v>
      </c>
      <c r="F287" s="14">
        <v>1110417</v>
      </c>
      <c r="G287" s="14"/>
      <c r="H287" s="14">
        <v>1462316</v>
      </c>
      <c r="I287" s="33">
        <v>14918207</v>
      </c>
      <c r="J287" s="12"/>
      <c r="K287" s="25">
        <v>267221985</v>
      </c>
      <c r="L287" s="14">
        <v>226241874</v>
      </c>
      <c r="M287" s="33">
        <v>40980111</v>
      </c>
      <c r="N287" s="12"/>
      <c r="O287" s="37">
        <v>124495043</v>
      </c>
    </row>
    <row r="288" spans="1:15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34" t="str">
        <f>SUM(I284:I287)</f>
        <v>0</v>
      </c>
      <c r="J288" s="12"/>
      <c r="K288" s="26" t="str">
        <f>SUM(K284:K287)</f>
        <v>0</v>
      </c>
      <c r="L288" s="15" t="str">
        <f>SUM(L284:L287)</f>
        <v>0</v>
      </c>
      <c r="M288" s="34" t="str">
        <f>SUM(M284:M287)</f>
        <v>0</v>
      </c>
      <c r="N288" s="12"/>
      <c r="O288" s="38" t="str">
        <f>SUM(O284:O287)</f>
        <v>0</v>
      </c>
    </row>
    <row r="289" spans="1:15">
      <c r="A289" s="18"/>
      <c r="B289" s="12"/>
      <c r="C289" s="24"/>
      <c r="D289" s="12"/>
      <c r="E289" s="12"/>
      <c r="F289" s="12"/>
      <c r="G289" s="12"/>
      <c r="H289" s="12"/>
      <c r="I289" s="32"/>
      <c r="J289" s="12"/>
      <c r="K289" s="24"/>
      <c r="L289" s="12"/>
      <c r="M289" s="32"/>
      <c r="N289" s="12"/>
      <c r="O289" s="18"/>
    </row>
    <row r="290" spans="1:15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35" t="str">
        <f>I246+I253+I260+I267+I274+I281+I288</f>
        <v>0</v>
      </c>
      <c r="J290" s="13"/>
      <c r="K290" s="27" t="str">
        <f>K246+K253+K260+K267+K274+K281+K288</f>
        <v>0</v>
      </c>
      <c r="L290" s="16" t="str">
        <f>L246+L253+L260+L267+L274+L281+L288</f>
        <v>0</v>
      </c>
      <c r="M290" s="35" t="str">
        <f>M246+M253+M260+M267+M274+M281+M288</f>
        <v>0</v>
      </c>
      <c r="N290" s="13"/>
      <c r="O290" s="39" t="str">
        <f>O246+O253+O260+O267+O274+O281+O288</f>
        <v>0</v>
      </c>
    </row>
    <row r="291" spans="1:15">
      <c r="A291" s="18"/>
      <c r="B291" s="12"/>
      <c r="C291" s="24"/>
      <c r="D291" s="12"/>
      <c r="E291" s="12"/>
      <c r="F291" s="12"/>
      <c r="G291" s="12"/>
      <c r="H291" s="12"/>
      <c r="I291" s="32"/>
      <c r="J291" s="12"/>
      <c r="K291" s="24"/>
      <c r="L291" s="12"/>
      <c r="M291" s="32"/>
      <c r="N291" s="12"/>
      <c r="O291" s="18"/>
    </row>
    <row r="292" spans="1:15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6" t="str">
        <f>I139+I239+I290</f>
        <v>0</v>
      </c>
      <c r="J292" s="13"/>
      <c r="K292" s="28" t="str">
        <f>K139+K239+K290</f>
        <v>0</v>
      </c>
      <c r="L292" s="30" t="str">
        <f>L139+L239+L290</f>
        <v>0</v>
      </c>
      <c r="M292" s="36" t="str">
        <f>M139+M239+M290</f>
        <v>0</v>
      </c>
      <c r="N292" s="13"/>
      <c r="O292" s="40" t="str">
        <f>O139+O239+O290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152</v>
      </c>
    </row>
    <row r="3" spans="1:24">
      <c r="A3" s="7" t="s">
        <v>20</v>
      </c>
    </row>
    <row r="4" spans="1:24">
      <c r="A4" s="8"/>
      <c r="C4" s="11" t="s">
        <v>172</v>
      </c>
      <c r="D4" s="9"/>
      <c r="E4" s="9"/>
      <c r="F4" s="10"/>
      <c r="H4" s="11" t="s">
        <v>173</v>
      </c>
      <c r="I4" s="9"/>
      <c r="J4" s="10"/>
      <c r="L4" s="11" t="s">
        <v>174</v>
      </c>
      <c r="M4" s="9"/>
      <c r="N4" s="10"/>
      <c r="P4" s="11" t="s">
        <v>175</v>
      </c>
      <c r="Q4" s="9"/>
      <c r="R4" s="10"/>
      <c r="T4" s="11" t="s">
        <v>176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177</v>
      </c>
      <c r="D5" s="29" t="s">
        <v>178</v>
      </c>
      <c r="E5" s="29" t="s">
        <v>155</v>
      </c>
      <c r="F5" s="31" t="s">
        <v>44</v>
      </c>
      <c r="G5" s="12"/>
      <c r="H5" s="23" t="s">
        <v>179</v>
      </c>
      <c r="I5" s="29" t="s">
        <v>180</v>
      </c>
      <c r="J5" s="31" t="s">
        <v>181</v>
      </c>
      <c r="K5" s="12"/>
      <c r="L5" s="23" t="s">
        <v>182</v>
      </c>
      <c r="M5" s="29" t="s">
        <v>183</v>
      </c>
      <c r="N5" s="31" t="s">
        <v>184</v>
      </c>
      <c r="O5" s="12"/>
      <c r="P5" s="23" t="s">
        <v>185</v>
      </c>
      <c r="Q5" s="29" t="s">
        <v>186</v>
      </c>
      <c r="R5" s="31" t="s">
        <v>187</v>
      </c>
      <c r="S5" s="12"/>
      <c r="T5" s="23" t="s">
        <v>188</v>
      </c>
      <c r="U5" s="29" t="s">
        <v>189</v>
      </c>
      <c r="V5" s="31" t="s">
        <v>190</v>
      </c>
      <c r="W5" s="12"/>
      <c r="X5" s="17" t="s">
        <v>191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>
        <v>14750476.9</v>
      </c>
      <c r="D8" s="14">
        <v>22886253.92</v>
      </c>
      <c r="E8" s="14"/>
      <c r="F8" s="34" t="str">
        <f>SUM(C8:E8)</f>
        <v>0</v>
      </c>
      <c r="G8" s="12"/>
      <c r="H8" s="25">
        <v>5450815.5</v>
      </c>
      <c r="I8" s="14">
        <v>3487153.86</v>
      </c>
      <c r="J8" s="33">
        <v>1963661.64</v>
      </c>
      <c r="K8" s="12"/>
      <c r="L8" s="25">
        <v>109584656.74</v>
      </c>
      <c r="M8" s="14">
        <v>36363704.76</v>
      </c>
      <c r="N8" s="33">
        <v>73220951.98</v>
      </c>
      <c r="O8" s="12"/>
      <c r="P8" s="25">
        <v>83474553.29</v>
      </c>
      <c r="Q8" s="14">
        <v>58662293.17</v>
      </c>
      <c r="R8" s="33">
        <v>24812260.12</v>
      </c>
      <c r="S8" s="12"/>
      <c r="T8" s="25">
        <v>111853.98</v>
      </c>
      <c r="U8" s="14"/>
      <c r="V8" s="33">
        <v>111853.98</v>
      </c>
      <c r="W8" s="12"/>
      <c r="X8" s="37">
        <v>137745458.54</v>
      </c>
    </row>
    <row r="9" spans="1:24">
      <c r="A9" s="20" t="s">
        <v>41</v>
      </c>
      <c r="B9" s="12"/>
      <c r="C9" s="25">
        <v>14750476.9</v>
      </c>
      <c r="D9" s="14">
        <v>46327928.34</v>
      </c>
      <c r="E9" s="14"/>
      <c r="F9" s="34" t="str">
        <f>SUM(C9:E9)</f>
        <v>0</v>
      </c>
      <c r="G9" s="12"/>
      <c r="H9" s="25">
        <v>5450815.5</v>
      </c>
      <c r="I9" s="14">
        <v>3549309.19</v>
      </c>
      <c r="J9" s="33">
        <v>1901506.31</v>
      </c>
      <c r="K9" s="12"/>
      <c r="L9" s="25">
        <v>109841735.89</v>
      </c>
      <c r="M9" s="14">
        <v>37230059.93</v>
      </c>
      <c r="N9" s="33">
        <v>72611675.96</v>
      </c>
      <c r="O9" s="12"/>
      <c r="P9" s="25">
        <v>83684825.02</v>
      </c>
      <c r="Q9" s="14">
        <v>60357593.77</v>
      </c>
      <c r="R9" s="33">
        <v>23327231.25</v>
      </c>
      <c r="S9" s="12"/>
      <c r="T9" s="25">
        <v>111853.98</v>
      </c>
      <c r="U9" s="14"/>
      <c r="V9" s="33">
        <v>111853.98</v>
      </c>
      <c r="W9" s="12"/>
      <c r="X9" s="37">
        <v>159030672.74</v>
      </c>
    </row>
    <row r="10" spans="1:24">
      <c r="A10" s="20" t="s">
        <v>42</v>
      </c>
      <c r="B10" s="12"/>
      <c r="C10" s="25">
        <v>14750476.9</v>
      </c>
      <c r="D10" s="14">
        <v>66269515.7</v>
      </c>
      <c r="E10" s="14"/>
      <c r="F10" s="34" t="str">
        <f>SUM(C10:E10)</f>
        <v>0</v>
      </c>
      <c r="G10" s="12"/>
      <c r="H10" s="25">
        <v>5450815.5</v>
      </c>
      <c r="I10" s="14">
        <v>3611465.46</v>
      </c>
      <c r="J10" s="33">
        <v>1839350.04</v>
      </c>
      <c r="K10" s="12"/>
      <c r="L10" s="25">
        <v>109648324.08</v>
      </c>
      <c r="M10" s="14">
        <v>38087092.7</v>
      </c>
      <c r="N10" s="33">
        <v>71561231.38</v>
      </c>
      <c r="O10" s="12"/>
      <c r="P10" s="25">
        <v>84380903.89</v>
      </c>
      <c r="Q10" s="14">
        <v>60246743.9</v>
      </c>
      <c r="R10" s="33">
        <v>24134159.99</v>
      </c>
      <c r="S10" s="12"/>
      <c r="T10" s="25">
        <v>111853.98</v>
      </c>
      <c r="U10" s="14"/>
      <c r="V10" s="33">
        <v>111853.98</v>
      </c>
      <c r="W10" s="12"/>
      <c r="X10" s="37">
        <v>178666587.99</v>
      </c>
    </row>
    <row r="11" spans="1:24">
      <c r="A11" s="20" t="s">
        <v>43</v>
      </c>
      <c r="B11" s="12"/>
      <c r="C11" s="25">
        <v>14750476.9</v>
      </c>
      <c r="D11" s="14">
        <v>79979752.96</v>
      </c>
      <c r="E11" s="14"/>
      <c r="F11" s="34" t="str">
        <f>SUM(C11:E11)</f>
        <v>0</v>
      </c>
      <c r="G11" s="12"/>
      <c r="H11" s="25">
        <v>5450242.5</v>
      </c>
      <c r="I11" s="14">
        <v>3673591.67</v>
      </c>
      <c r="J11" s="33">
        <v>1776650.83</v>
      </c>
      <c r="K11" s="12"/>
      <c r="L11" s="25">
        <v>109648324.08</v>
      </c>
      <c r="M11" s="14">
        <v>38951538.07</v>
      </c>
      <c r="N11" s="33">
        <v>70696786.01</v>
      </c>
      <c r="O11" s="12"/>
      <c r="P11" s="25">
        <v>86513315.04</v>
      </c>
      <c r="Q11" s="14">
        <v>62162163.03</v>
      </c>
      <c r="R11" s="33">
        <v>24351152.01</v>
      </c>
      <c r="S11" s="12"/>
      <c r="T11" s="25">
        <v>111853.98</v>
      </c>
      <c r="U11" s="14"/>
      <c r="V11" s="33">
        <v>111853.98</v>
      </c>
      <c r="W11" s="12"/>
      <c r="X11" s="37">
        <v>191666672.69</v>
      </c>
    </row>
    <row r="12" spans="1:24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34" t="str">
        <f>SUM(F8:F11)</f>
        <v>0</v>
      </c>
      <c r="G12" s="12"/>
      <c r="H12" s="26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26" t="str">
        <f>SUM(L8:L11)</f>
        <v>0</v>
      </c>
      <c r="M12" s="15" t="str">
        <f>SUM(M8:M11)</f>
        <v>0</v>
      </c>
      <c r="N12" s="34" t="str">
        <f>SUM(N8:N11)</f>
        <v>0</v>
      </c>
      <c r="O12" s="12"/>
      <c r="P12" s="26" t="str">
        <f>SUM(P8:P11)</f>
        <v>0</v>
      </c>
      <c r="Q12" s="15" t="str">
        <f>SUM(Q8:Q11)</f>
        <v>0</v>
      </c>
      <c r="R12" s="34" t="str">
        <f>SUM(R8:R11)</f>
        <v>0</v>
      </c>
      <c r="S12" s="12"/>
      <c r="T12" s="26" t="str">
        <f>SUM(T8:T11)</f>
        <v>0</v>
      </c>
      <c r="U12" s="15" t="str">
        <f>SUM(U8:U11)</f>
        <v>0</v>
      </c>
      <c r="V12" s="34" t="str">
        <f>SUM(V8:V11)</f>
        <v>0</v>
      </c>
      <c r="W12" s="12"/>
      <c r="X12" s="38" t="str">
        <f>SUM(X8:X11)</f>
        <v>0</v>
      </c>
    </row>
    <row r="13" spans="1:24">
      <c r="A13" s="18"/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19" t="s">
        <v>45</v>
      </c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20" t="s">
        <v>40</v>
      </c>
      <c r="B15" s="12"/>
      <c r="C15" s="25">
        <v>10962304.17</v>
      </c>
      <c r="D15" s="14">
        <v>3691133.67</v>
      </c>
      <c r="E15" s="14"/>
      <c r="F15" s="34" t="str">
        <f>SUM(C15:E15)</f>
        <v>0</v>
      </c>
      <c r="G15" s="12"/>
      <c r="H15" s="25">
        <v>3104570.48</v>
      </c>
      <c r="I15" s="14">
        <v>2077614.51</v>
      </c>
      <c r="J15" s="33">
        <v>1026955.97</v>
      </c>
      <c r="K15" s="12"/>
      <c r="L15" s="25">
        <v>86799777.73</v>
      </c>
      <c r="M15" s="14">
        <v>50120982.36</v>
      </c>
      <c r="N15" s="33">
        <v>36678795.37</v>
      </c>
      <c r="O15" s="12"/>
      <c r="P15" s="25">
        <v>81525495.86</v>
      </c>
      <c r="Q15" s="14">
        <v>59224215.11</v>
      </c>
      <c r="R15" s="33">
        <v>22301280.75</v>
      </c>
      <c r="S15" s="12"/>
      <c r="T15" s="25">
        <v>3073922.16</v>
      </c>
      <c r="U15" s="14"/>
      <c r="V15" s="33">
        <v>3073922.16</v>
      </c>
      <c r="W15" s="12"/>
      <c r="X15" s="37">
        <v>77734392.09</v>
      </c>
    </row>
    <row r="16" spans="1:24">
      <c r="A16" s="20" t="s">
        <v>41</v>
      </c>
      <c r="B16" s="12"/>
      <c r="C16" s="25">
        <v>10962304.17</v>
      </c>
      <c r="D16" s="14">
        <v>4246816.72</v>
      </c>
      <c r="E16" s="14"/>
      <c r="F16" s="34" t="str">
        <f>SUM(C16:E16)</f>
        <v>0</v>
      </c>
      <c r="G16" s="12"/>
      <c r="H16" s="25">
        <v>3110280.48</v>
      </c>
      <c r="I16" s="14">
        <v>2122695.79</v>
      </c>
      <c r="J16" s="33">
        <v>987584.69</v>
      </c>
      <c r="K16" s="12"/>
      <c r="L16" s="25">
        <v>87353605.09</v>
      </c>
      <c r="M16" s="14">
        <v>51008372.31</v>
      </c>
      <c r="N16" s="33">
        <v>36345232.78</v>
      </c>
      <c r="O16" s="12"/>
      <c r="P16" s="25">
        <v>81640757.28</v>
      </c>
      <c r="Q16" s="14">
        <v>60078792.55</v>
      </c>
      <c r="R16" s="33">
        <v>21561964.73</v>
      </c>
      <c r="S16" s="12"/>
      <c r="T16" s="25">
        <v>3073922.16</v>
      </c>
      <c r="U16" s="14"/>
      <c r="V16" s="33">
        <v>3073922.16</v>
      </c>
      <c r="W16" s="12"/>
      <c r="X16" s="37">
        <v>77177825.25</v>
      </c>
    </row>
    <row r="17" spans="1:24">
      <c r="A17" s="20" t="s">
        <v>42</v>
      </c>
      <c r="B17" s="12"/>
      <c r="C17" s="25">
        <v>47586271.34</v>
      </c>
      <c r="D17" s="14">
        <v>1182746.61</v>
      </c>
      <c r="E17" s="14"/>
      <c r="F17" s="34" t="str">
        <f>SUM(C17:E17)</f>
        <v>0</v>
      </c>
      <c r="G17" s="12"/>
      <c r="H17" s="25">
        <v>3159376.33</v>
      </c>
      <c r="I17" s="14">
        <v>2168241.52</v>
      </c>
      <c r="J17" s="33">
        <v>991134.81</v>
      </c>
      <c r="K17" s="12"/>
      <c r="L17" s="25">
        <v>90316269.48</v>
      </c>
      <c r="M17" s="14">
        <v>51921014.34</v>
      </c>
      <c r="N17" s="33">
        <v>38395255.14</v>
      </c>
      <c r="O17" s="12"/>
      <c r="P17" s="25">
        <v>82608627.17</v>
      </c>
      <c r="Q17" s="14">
        <v>61575532.98</v>
      </c>
      <c r="R17" s="33">
        <v>21033094.19</v>
      </c>
      <c r="S17" s="12"/>
      <c r="T17" s="25">
        <v>3073922.16</v>
      </c>
      <c r="U17" s="14"/>
      <c r="V17" s="33">
        <v>3073922.16</v>
      </c>
      <c r="W17" s="12"/>
      <c r="X17" s="37">
        <v>112262424.25</v>
      </c>
    </row>
    <row r="18" spans="1:24">
      <c r="A18" s="20" t="s">
        <v>43</v>
      </c>
      <c r="B18" s="12"/>
      <c r="C18" s="25">
        <v>47586271.34</v>
      </c>
      <c r="D18" s="14">
        <v>1213337.59</v>
      </c>
      <c r="E18" s="14"/>
      <c r="F18" s="34" t="str">
        <f>SUM(C18:E18)</f>
        <v>0</v>
      </c>
      <c r="G18" s="12"/>
      <c r="H18" s="25">
        <v>3159376.33</v>
      </c>
      <c r="I18" s="14">
        <v>2213623.81</v>
      </c>
      <c r="J18" s="33">
        <v>945752.52</v>
      </c>
      <c r="K18" s="12"/>
      <c r="L18" s="25">
        <v>90446394.48</v>
      </c>
      <c r="M18" s="14">
        <v>52838473.27</v>
      </c>
      <c r="N18" s="33">
        <v>37607921.21</v>
      </c>
      <c r="O18" s="12"/>
      <c r="P18" s="25">
        <v>83336767.72</v>
      </c>
      <c r="Q18" s="14">
        <v>63115712.87</v>
      </c>
      <c r="R18" s="33">
        <v>20221054.85</v>
      </c>
      <c r="S18" s="12"/>
      <c r="T18" s="25">
        <v>3073922.16</v>
      </c>
      <c r="U18" s="14"/>
      <c r="V18" s="33">
        <v>3073922.16</v>
      </c>
      <c r="W18" s="12"/>
      <c r="X18" s="37">
        <v>110648259.67</v>
      </c>
    </row>
    <row r="19" spans="1:24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34" t="str">
        <f>SUM(F15:F18)</f>
        <v>0</v>
      </c>
      <c r="G19" s="12"/>
      <c r="H19" s="26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26" t="str">
        <f>SUM(L15:L18)</f>
        <v>0</v>
      </c>
      <c r="M19" s="15" t="str">
        <f>SUM(M15:M18)</f>
        <v>0</v>
      </c>
      <c r="N19" s="34" t="str">
        <f>SUM(N15:N18)</f>
        <v>0</v>
      </c>
      <c r="O19" s="12"/>
      <c r="P19" s="26" t="str">
        <f>SUM(P15:P18)</f>
        <v>0</v>
      </c>
      <c r="Q19" s="15" t="str">
        <f>SUM(Q15:Q18)</f>
        <v>0</v>
      </c>
      <c r="R19" s="34" t="str">
        <f>SUM(R15:R18)</f>
        <v>0</v>
      </c>
      <c r="S19" s="12"/>
      <c r="T19" s="26" t="str">
        <f>SUM(T15:T18)</f>
        <v>0</v>
      </c>
      <c r="U19" s="15" t="str">
        <f>SUM(U15:U18)</f>
        <v>0</v>
      </c>
      <c r="V19" s="34" t="str">
        <f>SUM(V15:V18)</f>
        <v>0</v>
      </c>
      <c r="W19" s="12"/>
      <c r="X19" s="38" t="str">
        <f>SUM(X15:X18)</f>
        <v>0</v>
      </c>
    </row>
    <row r="20" spans="1:24">
      <c r="A20" s="18"/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19" t="s">
        <v>46</v>
      </c>
      <c r="B21" s="12"/>
      <c r="C21" s="24"/>
      <c r="D21" s="12"/>
      <c r="E21" s="12"/>
      <c r="F21" s="32"/>
      <c r="G21" s="12"/>
      <c r="H21" s="24"/>
      <c r="I21" s="12"/>
      <c r="J21" s="32"/>
      <c r="K21" s="12"/>
      <c r="L21" s="24"/>
      <c r="M21" s="12"/>
      <c r="N21" s="32"/>
      <c r="O21" s="12"/>
      <c r="P21" s="24"/>
      <c r="Q21" s="12"/>
      <c r="R21" s="32"/>
      <c r="S21" s="12"/>
      <c r="T21" s="24"/>
      <c r="U21" s="12"/>
      <c r="V21" s="32"/>
      <c r="W21" s="12"/>
      <c r="X21" s="18"/>
    </row>
    <row r="22" spans="1:24">
      <c r="A22" s="20" t="s">
        <v>40</v>
      </c>
      <c r="B22" s="12"/>
      <c r="C22" s="25"/>
      <c r="D22" s="14"/>
      <c r="E22" s="14"/>
      <c r="F22" s="34" t="str">
        <f>SUM(C22:E22)</f>
        <v>0</v>
      </c>
      <c r="G22" s="12"/>
      <c r="H22" s="25"/>
      <c r="I22" s="14"/>
      <c r="J22" s="33"/>
      <c r="K22" s="12"/>
      <c r="L22" s="25"/>
      <c r="M22" s="14"/>
      <c r="N22" s="33"/>
      <c r="O22" s="12"/>
      <c r="P22" s="25">
        <v>335512</v>
      </c>
      <c r="Q22" s="14">
        <v>145378</v>
      </c>
      <c r="R22" s="33">
        <v>190134</v>
      </c>
      <c r="S22" s="12"/>
      <c r="T22" s="25">
        <v>128970</v>
      </c>
      <c r="U22" s="14">
        <v>20363</v>
      </c>
      <c r="V22" s="33">
        <v>108607</v>
      </c>
      <c r="W22" s="12"/>
      <c r="X22" s="37">
        <v>298741</v>
      </c>
    </row>
    <row r="23" spans="1:24">
      <c r="A23" s="20" t="s">
        <v>41</v>
      </c>
      <c r="B23" s="12"/>
      <c r="C23" s="25"/>
      <c r="D23" s="14"/>
      <c r="E23" s="14"/>
      <c r="F23" s="34" t="str">
        <f>SUM(C23:E23)</f>
        <v>0</v>
      </c>
      <c r="G23" s="12"/>
      <c r="H23" s="25"/>
      <c r="I23" s="14"/>
      <c r="J23" s="33"/>
      <c r="K23" s="12"/>
      <c r="L23" s="25"/>
      <c r="M23" s="14"/>
      <c r="N23" s="33"/>
      <c r="O23" s="12"/>
      <c r="P23" s="25">
        <v>350829</v>
      </c>
      <c r="Q23" s="14">
        <v>163082</v>
      </c>
      <c r="R23" s="33">
        <v>187747</v>
      </c>
      <c r="S23" s="12"/>
      <c r="T23" s="25">
        <v>132770</v>
      </c>
      <c r="U23" s="14">
        <v>27342</v>
      </c>
      <c r="V23" s="33">
        <v>105428</v>
      </c>
      <c r="W23" s="12"/>
      <c r="X23" s="37">
        <v>293175</v>
      </c>
    </row>
    <row r="24" spans="1:24">
      <c r="A24" s="20" t="s">
        <v>42</v>
      </c>
      <c r="B24" s="12"/>
      <c r="C24" s="25"/>
      <c r="D24" s="14"/>
      <c r="E24" s="14"/>
      <c r="F24" s="34" t="str">
        <f>SUM(C24:E24)</f>
        <v>0</v>
      </c>
      <c r="G24" s="12"/>
      <c r="H24" s="25"/>
      <c r="I24" s="14"/>
      <c r="J24" s="33"/>
      <c r="K24" s="12"/>
      <c r="L24" s="25"/>
      <c r="M24" s="14"/>
      <c r="N24" s="33"/>
      <c r="O24" s="12"/>
      <c r="P24" s="25">
        <v>361515</v>
      </c>
      <c r="Q24" s="14">
        <v>176926</v>
      </c>
      <c r="R24" s="33">
        <v>184589</v>
      </c>
      <c r="S24" s="12"/>
      <c r="T24" s="25">
        <v>132770</v>
      </c>
      <c r="U24" s="14">
        <v>34320</v>
      </c>
      <c r="V24" s="33">
        <v>98450</v>
      </c>
      <c r="W24" s="12"/>
      <c r="X24" s="37">
        <v>283039</v>
      </c>
    </row>
    <row r="25" spans="1:24">
      <c r="A25" s="20" t="s">
        <v>43</v>
      </c>
      <c r="B25" s="12"/>
      <c r="C25" s="25"/>
      <c r="D25" s="14"/>
      <c r="E25" s="14"/>
      <c r="F25" s="34" t="str">
        <f>SUM(C25:E25)</f>
        <v>0</v>
      </c>
      <c r="G25" s="12"/>
      <c r="H25" s="25"/>
      <c r="I25" s="14"/>
      <c r="J25" s="33"/>
      <c r="K25" s="12"/>
      <c r="L25" s="25"/>
      <c r="M25" s="14"/>
      <c r="N25" s="33"/>
      <c r="O25" s="12"/>
      <c r="P25" s="25">
        <v>395253</v>
      </c>
      <c r="Q25" s="14">
        <v>191127</v>
      </c>
      <c r="R25" s="33">
        <v>204126</v>
      </c>
      <c r="S25" s="12"/>
      <c r="T25" s="25">
        <v>132769</v>
      </c>
      <c r="U25" s="14">
        <v>41297</v>
      </c>
      <c r="V25" s="33">
        <v>91472</v>
      </c>
      <c r="W25" s="12"/>
      <c r="X25" s="37">
        <v>295598</v>
      </c>
    </row>
    <row r="26" spans="1:24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34" t="str">
        <f>SUM(F22:F25)</f>
        <v>0</v>
      </c>
      <c r="G26" s="12"/>
      <c r="H26" s="26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26" t="str">
        <f>SUM(L22:L25)</f>
        <v>0</v>
      </c>
      <c r="M26" s="15" t="str">
        <f>SUM(M22:M25)</f>
        <v>0</v>
      </c>
      <c r="N26" s="34" t="str">
        <f>SUM(N22:N25)</f>
        <v>0</v>
      </c>
      <c r="O26" s="12"/>
      <c r="P26" s="26" t="str">
        <f>SUM(P22:P25)</f>
        <v>0</v>
      </c>
      <c r="Q26" s="15" t="str">
        <f>SUM(Q22:Q25)</f>
        <v>0</v>
      </c>
      <c r="R26" s="34" t="str">
        <f>SUM(R22:R25)</f>
        <v>0</v>
      </c>
      <c r="S26" s="12"/>
      <c r="T26" s="26" t="str">
        <f>SUM(T22:T25)</f>
        <v>0</v>
      </c>
      <c r="U26" s="15" t="str">
        <f>SUM(U22:U25)</f>
        <v>0</v>
      </c>
      <c r="V26" s="34" t="str">
        <f>SUM(V22:V25)</f>
        <v>0</v>
      </c>
      <c r="W26" s="12"/>
      <c r="X26" s="38" t="str">
        <f>SUM(X22:X25)</f>
        <v>0</v>
      </c>
    </row>
    <row r="27" spans="1:24">
      <c r="A27" s="18"/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19" t="s">
        <v>47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40</v>
      </c>
      <c r="B29" s="12"/>
      <c r="C29" s="25"/>
      <c r="D29" s="14">
        <v>0</v>
      </c>
      <c r="E29" s="14"/>
      <c r="F29" s="34" t="str">
        <f>SUM(C29:E29)</f>
        <v>0</v>
      </c>
      <c r="G29" s="12"/>
      <c r="H29" s="25"/>
      <c r="I29" s="14"/>
      <c r="J29" s="33"/>
      <c r="K29" s="12"/>
      <c r="L29" s="25"/>
      <c r="M29" s="14"/>
      <c r="N29" s="33"/>
      <c r="O29" s="12"/>
      <c r="P29" s="25">
        <v>313379</v>
      </c>
      <c r="Q29" s="14">
        <v>129523</v>
      </c>
      <c r="R29" s="33">
        <v>183856</v>
      </c>
      <c r="S29" s="12"/>
      <c r="T29" s="25">
        <v>132741</v>
      </c>
      <c r="U29" s="14">
        <v>23874</v>
      </c>
      <c r="V29" s="33">
        <v>108867</v>
      </c>
      <c r="W29" s="12"/>
      <c r="X29" s="37">
        <v>292723</v>
      </c>
    </row>
    <row r="30" spans="1:24">
      <c r="A30" s="20" t="s">
        <v>41</v>
      </c>
      <c r="B30" s="12"/>
      <c r="C30" s="25"/>
      <c r="D30" s="14"/>
      <c r="E30" s="14"/>
      <c r="F30" s="34" t="str">
        <f>SUM(C30:E30)</f>
        <v>0</v>
      </c>
      <c r="G30" s="12"/>
      <c r="H30" s="25"/>
      <c r="I30" s="14"/>
      <c r="J30" s="33"/>
      <c r="K30" s="12"/>
      <c r="L30" s="25"/>
      <c r="M30" s="14"/>
      <c r="N30" s="33"/>
      <c r="O30" s="12"/>
      <c r="P30" s="25">
        <v>348938</v>
      </c>
      <c r="Q30" s="14">
        <v>145478</v>
      </c>
      <c r="R30" s="33">
        <v>203460</v>
      </c>
      <c r="S30" s="12"/>
      <c r="T30" s="25">
        <v>132741</v>
      </c>
      <c r="U30" s="14">
        <v>31832</v>
      </c>
      <c r="V30" s="33">
        <v>100909</v>
      </c>
      <c r="W30" s="12"/>
      <c r="X30" s="37">
        <v>304369</v>
      </c>
    </row>
    <row r="31" spans="1:24">
      <c r="A31" s="20" t="s">
        <v>42</v>
      </c>
      <c r="B31" s="12"/>
      <c r="C31" s="25"/>
      <c r="D31" s="14"/>
      <c r="E31" s="14"/>
      <c r="F31" s="34" t="str">
        <f>SUM(C31:E31)</f>
        <v>0</v>
      </c>
      <c r="G31" s="12"/>
      <c r="H31" s="25"/>
      <c r="I31" s="14"/>
      <c r="J31" s="33"/>
      <c r="K31" s="12"/>
      <c r="L31" s="25"/>
      <c r="M31" s="14"/>
      <c r="N31" s="33"/>
      <c r="O31" s="12"/>
      <c r="P31" s="25">
        <v>359670</v>
      </c>
      <c r="Q31" s="14">
        <v>159818</v>
      </c>
      <c r="R31" s="33">
        <v>199852</v>
      </c>
      <c r="S31" s="12"/>
      <c r="T31" s="25">
        <v>132741</v>
      </c>
      <c r="U31" s="14">
        <v>39791</v>
      </c>
      <c r="V31" s="33">
        <v>92950</v>
      </c>
      <c r="W31" s="12"/>
      <c r="X31" s="37">
        <v>292802</v>
      </c>
    </row>
    <row r="32" spans="1:24">
      <c r="A32" s="20" t="s">
        <v>43</v>
      </c>
      <c r="B32" s="12"/>
      <c r="C32" s="25"/>
      <c r="D32" s="14"/>
      <c r="E32" s="14"/>
      <c r="F32" s="34" t="str">
        <f>SUM(C32:E32)</f>
        <v>0</v>
      </c>
      <c r="G32" s="12"/>
      <c r="H32" s="25"/>
      <c r="I32" s="14"/>
      <c r="J32" s="33"/>
      <c r="K32" s="12"/>
      <c r="L32" s="25"/>
      <c r="M32" s="14"/>
      <c r="N32" s="33"/>
      <c r="O32" s="12"/>
      <c r="P32" s="25">
        <v>393437</v>
      </c>
      <c r="Q32" s="14">
        <v>174517</v>
      </c>
      <c r="R32" s="33">
        <v>218920</v>
      </c>
      <c r="S32" s="12"/>
      <c r="T32" s="25">
        <v>132741</v>
      </c>
      <c r="U32" s="14">
        <v>47748</v>
      </c>
      <c r="V32" s="33">
        <v>84993</v>
      </c>
      <c r="W32" s="12"/>
      <c r="X32" s="37">
        <v>303913</v>
      </c>
    </row>
    <row r="33" spans="1:24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34" t="str">
        <f>SUM(F29:F32)</f>
        <v>0</v>
      </c>
      <c r="G33" s="12"/>
      <c r="H33" s="26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26" t="str">
        <f>SUM(L29:L32)</f>
        <v>0</v>
      </c>
      <c r="M33" s="15" t="str">
        <f>SUM(M29:M32)</f>
        <v>0</v>
      </c>
      <c r="N33" s="34" t="str">
        <f>SUM(N29:N32)</f>
        <v>0</v>
      </c>
      <c r="O33" s="12"/>
      <c r="P33" s="26" t="str">
        <f>SUM(P29:P32)</f>
        <v>0</v>
      </c>
      <c r="Q33" s="15" t="str">
        <f>SUM(Q29:Q32)</f>
        <v>0</v>
      </c>
      <c r="R33" s="34" t="str">
        <f>SUM(R29:R32)</f>
        <v>0</v>
      </c>
      <c r="S33" s="12"/>
      <c r="T33" s="26" t="str">
        <f>SUM(T29:T32)</f>
        <v>0</v>
      </c>
      <c r="U33" s="15" t="str">
        <f>SUM(U29:U32)</f>
        <v>0</v>
      </c>
      <c r="V33" s="34" t="str">
        <f>SUM(V29:V32)</f>
        <v>0</v>
      </c>
      <c r="W33" s="12"/>
      <c r="X33" s="38" t="str">
        <f>SUM(X29:X32)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48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/>
      <c r="D36" s="14">
        <v>0</v>
      </c>
      <c r="E36" s="14"/>
      <c r="F36" s="34" t="str">
        <f>SUM(C36:E36)</f>
        <v>0</v>
      </c>
      <c r="G36" s="12"/>
      <c r="H36" s="25"/>
      <c r="I36" s="14"/>
      <c r="J36" s="33"/>
      <c r="K36" s="12"/>
      <c r="L36" s="25"/>
      <c r="M36" s="14"/>
      <c r="N36" s="33"/>
      <c r="O36" s="12"/>
      <c r="P36" s="25">
        <v>437668</v>
      </c>
      <c r="Q36" s="14">
        <v>156275</v>
      </c>
      <c r="R36" s="33">
        <v>281393</v>
      </c>
      <c r="S36" s="12"/>
      <c r="T36" s="25">
        <v>211763</v>
      </c>
      <c r="U36" s="14">
        <v>24706</v>
      </c>
      <c r="V36" s="33">
        <v>187057</v>
      </c>
      <c r="W36" s="12"/>
      <c r="X36" s="37">
        <v>468450</v>
      </c>
    </row>
    <row r="37" spans="1:24">
      <c r="A37" s="20" t="s">
        <v>41</v>
      </c>
      <c r="B37" s="12"/>
      <c r="C37" s="25"/>
      <c r="D37" s="14">
        <v>0</v>
      </c>
      <c r="E37" s="14"/>
      <c r="F37" s="34" t="str">
        <f>SUM(C37:E37)</f>
        <v>0</v>
      </c>
      <c r="G37" s="12"/>
      <c r="H37" s="25"/>
      <c r="I37" s="14"/>
      <c r="J37" s="33"/>
      <c r="K37" s="12"/>
      <c r="L37" s="25"/>
      <c r="M37" s="14"/>
      <c r="N37" s="33"/>
      <c r="O37" s="12"/>
      <c r="P37" s="25">
        <v>447181</v>
      </c>
      <c r="Q37" s="14">
        <v>179809</v>
      </c>
      <c r="R37" s="33">
        <v>267372</v>
      </c>
      <c r="S37" s="12"/>
      <c r="T37" s="25">
        <v>206111</v>
      </c>
      <c r="U37" s="14">
        <v>29764</v>
      </c>
      <c r="V37" s="33">
        <v>176347</v>
      </c>
      <c r="W37" s="12"/>
      <c r="X37" s="37">
        <v>443719</v>
      </c>
    </row>
    <row r="38" spans="1:24">
      <c r="A38" s="20" t="s">
        <v>42</v>
      </c>
      <c r="B38" s="12"/>
      <c r="C38" s="25"/>
      <c r="D38" s="14">
        <v>0</v>
      </c>
      <c r="E38" s="14"/>
      <c r="F38" s="34" t="str">
        <f>SUM(C38:E38)</f>
        <v>0</v>
      </c>
      <c r="G38" s="12"/>
      <c r="H38" s="25"/>
      <c r="I38" s="14"/>
      <c r="J38" s="33"/>
      <c r="K38" s="12"/>
      <c r="L38" s="25"/>
      <c r="M38" s="14"/>
      <c r="N38" s="33"/>
      <c r="O38" s="12"/>
      <c r="P38" s="25">
        <v>468547</v>
      </c>
      <c r="Q38" s="14">
        <v>200584</v>
      </c>
      <c r="R38" s="33">
        <v>267963</v>
      </c>
      <c r="S38" s="12"/>
      <c r="T38" s="25">
        <v>206111</v>
      </c>
      <c r="U38" s="14">
        <v>35058</v>
      </c>
      <c r="V38" s="33">
        <v>171053</v>
      </c>
      <c r="W38" s="12"/>
      <c r="X38" s="37">
        <v>439016</v>
      </c>
    </row>
    <row r="39" spans="1:24">
      <c r="A39" s="20" t="s">
        <v>43</v>
      </c>
      <c r="B39" s="12"/>
      <c r="C39" s="25"/>
      <c r="D39" s="14">
        <v>0</v>
      </c>
      <c r="E39" s="14"/>
      <c r="F39" s="34" t="str">
        <f>SUM(C39:E39)</f>
        <v>0</v>
      </c>
      <c r="G39" s="12"/>
      <c r="H39" s="25"/>
      <c r="I39" s="14"/>
      <c r="J39" s="33"/>
      <c r="K39" s="12"/>
      <c r="L39" s="25"/>
      <c r="M39" s="14"/>
      <c r="N39" s="33"/>
      <c r="O39" s="12"/>
      <c r="P39" s="25">
        <v>502344</v>
      </c>
      <c r="Q39" s="14">
        <v>221370</v>
      </c>
      <c r="R39" s="33">
        <v>280974</v>
      </c>
      <c r="S39" s="12"/>
      <c r="T39" s="25">
        <v>206111</v>
      </c>
      <c r="U39" s="14">
        <v>40351</v>
      </c>
      <c r="V39" s="33">
        <v>165760</v>
      </c>
      <c r="W39" s="12"/>
      <c r="X39" s="37">
        <v>446734</v>
      </c>
    </row>
    <row r="40" spans="1:24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34" t="str">
        <f>SUM(F36:F39)</f>
        <v>0</v>
      </c>
      <c r="G40" s="12"/>
      <c r="H40" s="26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26" t="str">
        <f>SUM(L36:L39)</f>
        <v>0</v>
      </c>
      <c r="M40" s="15" t="str">
        <f>SUM(M36:M39)</f>
        <v>0</v>
      </c>
      <c r="N40" s="34" t="str">
        <f>SUM(N36:N39)</f>
        <v>0</v>
      </c>
      <c r="O40" s="12"/>
      <c r="P40" s="26" t="str">
        <f>SUM(P36:P39)</f>
        <v>0</v>
      </c>
      <c r="Q40" s="15" t="str">
        <f>SUM(Q36:Q39)</f>
        <v>0</v>
      </c>
      <c r="R40" s="34" t="str">
        <f>SUM(R36:R39)</f>
        <v>0</v>
      </c>
      <c r="S40" s="12"/>
      <c r="T40" s="26" t="str">
        <f>SUM(T36:T39)</f>
        <v>0</v>
      </c>
      <c r="U40" s="15" t="str">
        <f>SUM(U36:U39)</f>
        <v>0</v>
      </c>
      <c r="V40" s="34" t="str">
        <f>SUM(V36:V39)</f>
        <v>0</v>
      </c>
      <c r="W40" s="12"/>
      <c r="X40" s="38" t="str">
        <f>SUM(X36:X39)</f>
        <v>0</v>
      </c>
    </row>
    <row r="41" spans="1:24">
      <c r="A41" s="18"/>
      <c r="B41" s="12"/>
      <c r="C41" s="24"/>
      <c r="D41" s="12"/>
      <c r="E41" s="12"/>
      <c r="F41" s="32"/>
      <c r="G41" s="12"/>
      <c r="H41" s="24"/>
      <c r="I41" s="12"/>
      <c r="J41" s="32"/>
      <c r="K41" s="12"/>
      <c r="L41" s="24"/>
      <c r="M41" s="12"/>
      <c r="N41" s="32"/>
      <c r="O41" s="12"/>
      <c r="P41" s="24"/>
      <c r="Q41" s="12"/>
      <c r="R41" s="32"/>
      <c r="S41" s="12"/>
      <c r="T41" s="24"/>
      <c r="U41" s="12"/>
      <c r="V41" s="32"/>
      <c r="W41" s="12"/>
      <c r="X41" s="18"/>
    </row>
    <row r="42" spans="1:24">
      <c r="A42" s="19" t="s">
        <v>49</v>
      </c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20" t="s">
        <v>40</v>
      </c>
      <c r="B43" s="12"/>
      <c r="C43" s="25"/>
      <c r="D43" s="14">
        <v>0</v>
      </c>
      <c r="E43" s="14"/>
      <c r="F43" s="34" t="str">
        <f>SUM(C43:E43)</f>
        <v>0</v>
      </c>
      <c r="G43" s="12"/>
      <c r="H43" s="25"/>
      <c r="I43" s="14"/>
      <c r="J43" s="33"/>
      <c r="K43" s="12"/>
      <c r="L43" s="25"/>
      <c r="M43" s="14"/>
      <c r="N43" s="33"/>
      <c r="O43" s="12"/>
      <c r="P43" s="25">
        <v>144684</v>
      </c>
      <c r="Q43" s="14">
        <v>78936</v>
      </c>
      <c r="R43" s="33">
        <v>65748</v>
      </c>
      <c r="S43" s="12"/>
      <c r="T43" s="25"/>
      <c r="U43" s="14"/>
      <c r="V43" s="33"/>
      <c r="W43" s="12"/>
      <c r="X43" s="37">
        <v>65748</v>
      </c>
    </row>
    <row r="44" spans="1:24">
      <c r="A44" s="20" t="s">
        <v>41</v>
      </c>
      <c r="B44" s="12"/>
      <c r="C44" s="25"/>
      <c r="D44" s="14"/>
      <c r="E44" s="14"/>
      <c r="F44" s="34" t="str">
        <f>SUM(C44:E44)</f>
        <v>0</v>
      </c>
      <c r="G44" s="12"/>
      <c r="H44" s="25"/>
      <c r="I44" s="14"/>
      <c r="J44" s="33"/>
      <c r="K44" s="12"/>
      <c r="L44" s="25"/>
      <c r="M44" s="14"/>
      <c r="N44" s="33"/>
      <c r="O44" s="12"/>
      <c r="P44" s="25">
        <v>167820</v>
      </c>
      <c r="Q44" s="14">
        <v>87759</v>
      </c>
      <c r="R44" s="33">
        <v>80061</v>
      </c>
      <c r="S44" s="12"/>
      <c r="T44" s="25"/>
      <c r="U44" s="14"/>
      <c r="V44" s="33"/>
      <c r="W44" s="12"/>
      <c r="X44" s="37">
        <v>80061</v>
      </c>
    </row>
    <row r="45" spans="1:24">
      <c r="A45" s="20" t="s">
        <v>42</v>
      </c>
      <c r="B45" s="12"/>
      <c r="C45" s="25"/>
      <c r="D45" s="14"/>
      <c r="E45" s="14"/>
      <c r="F45" s="34" t="str">
        <f>SUM(C45:E45)</f>
        <v>0</v>
      </c>
      <c r="G45" s="12"/>
      <c r="H45" s="25"/>
      <c r="I45" s="14"/>
      <c r="J45" s="33"/>
      <c r="K45" s="12"/>
      <c r="L45" s="25"/>
      <c r="M45" s="14"/>
      <c r="N45" s="33"/>
      <c r="O45" s="12"/>
      <c r="P45" s="25">
        <v>178492</v>
      </c>
      <c r="Q45" s="14">
        <v>93273</v>
      </c>
      <c r="R45" s="33">
        <v>85219</v>
      </c>
      <c r="S45" s="12"/>
      <c r="T45" s="25"/>
      <c r="U45" s="14"/>
      <c r="V45" s="33"/>
      <c r="W45" s="12"/>
      <c r="X45" s="37">
        <v>85219</v>
      </c>
    </row>
    <row r="46" spans="1:24">
      <c r="A46" s="20" t="s">
        <v>43</v>
      </c>
      <c r="B46" s="12"/>
      <c r="C46" s="25"/>
      <c r="D46" s="14"/>
      <c r="E46" s="14"/>
      <c r="F46" s="34" t="str">
        <f>SUM(C46:E46)</f>
        <v>0</v>
      </c>
      <c r="G46" s="12"/>
      <c r="H46" s="25"/>
      <c r="I46" s="14"/>
      <c r="J46" s="33"/>
      <c r="K46" s="12"/>
      <c r="L46" s="25"/>
      <c r="M46" s="14"/>
      <c r="N46" s="33"/>
      <c r="O46" s="12"/>
      <c r="P46" s="25">
        <v>212259</v>
      </c>
      <c r="Q46" s="14">
        <v>98792</v>
      </c>
      <c r="R46" s="33">
        <v>113467</v>
      </c>
      <c r="S46" s="12"/>
      <c r="T46" s="25"/>
      <c r="U46" s="14"/>
      <c r="V46" s="33"/>
      <c r="W46" s="12"/>
      <c r="X46" s="37">
        <v>113467</v>
      </c>
    </row>
    <row r="47" spans="1:24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34" t="str">
        <f>SUM(F43:F46)</f>
        <v>0</v>
      </c>
      <c r="G47" s="12"/>
      <c r="H47" s="26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26" t="str">
        <f>SUM(L43:L46)</f>
        <v>0</v>
      </c>
      <c r="M47" s="15" t="str">
        <f>SUM(M43:M46)</f>
        <v>0</v>
      </c>
      <c r="N47" s="34" t="str">
        <f>SUM(N43:N46)</f>
        <v>0</v>
      </c>
      <c r="O47" s="12"/>
      <c r="P47" s="26" t="str">
        <f>SUM(P43:P46)</f>
        <v>0</v>
      </c>
      <c r="Q47" s="15" t="str">
        <f>SUM(Q43:Q46)</f>
        <v>0</v>
      </c>
      <c r="R47" s="34" t="str">
        <f>SUM(R43:R46)</f>
        <v>0</v>
      </c>
      <c r="S47" s="12"/>
      <c r="T47" s="26" t="str">
        <f>SUM(T43:T46)</f>
        <v>0</v>
      </c>
      <c r="U47" s="15" t="str">
        <f>SUM(U43:U46)</f>
        <v>0</v>
      </c>
      <c r="V47" s="34" t="str">
        <f>SUM(V43:V46)</f>
        <v>0</v>
      </c>
      <c r="W47" s="12"/>
      <c r="X47" s="38" t="str">
        <f>SUM(X43:X46)</f>
        <v>0</v>
      </c>
    </row>
    <row r="48" spans="1:24">
      <c r="A48" s="18"/>
      <c r="B48" s="12"/>
      <c r="C48" s="24"/>
      <c r="D48" s="12"/>
      <c r="E48" s="12"/>
      <c r="F48" s="32"/>
      <c r="G48" s="12"/>
      <c r="H48" s="24"/>
      <c r="I48" s="12"/>
      <c r="J48" s="32"/>
      <c r="K48" s="12"/>
      <c r="L48" s="24"/>
      <c r="M48" s="12"/>
      <c r="N48" s="32"/>
      <c r="O48" s="12"/>
      <c r="P48" s="24"/>
      <c r="Q48" s="12"/>
      <c r="R48" s="32"/>
      <c r="S48" s="12"/>
      <c r="T48" s="24"/>
      <c r="U48" s="12"/>
      <c r="V48" s="32"/>
      <c r="W48" s="12"/>
      <c r="X48" s="18"/>
    </row>
    <row r="49" spans="1:24">
      <c r="A49" s="19" t="s">
        <v>50</v>
      </c>
      <c r="B49" s="12"/>
      <c r="C49" s="24"/>
      <c r="D49" s="12"/>
      <c r="E49" s="12"/>
      <c r="F49" s="32"/>
      <c r="G49" s="12"/>
      <c r="H49" s="24"/>
      <c r="I49" s="12"/>
      <c r="J49" s="32"/>
      <c r="K49" s="12"/>
      <c r="L49" s="24"/>
      <c r="M49" s="12"/>
      <c r="N49" s="32"/>
      <c r="O49" s="12"/>
      <c r="P49" s="24"/>
      <c r="Q49" s="12"/>
      <c r="R49" s="32"/>
      <c r="S49" s="12"/>
      <c r="T49" s="24"/>
      <c r="U49" s="12"/>
      <c r="V49" s="32"/>
      <c r="W49" s="12"/>
      <c r="X49" s="18"/>
    </row>
    <row r="50" spans="1:24">
      <c r="A50" s="20" t="s">
        <v>40</v>
      </c>
      <c r="B50" s="12"/>
      <c r="C50" s="25">
        <v>9936362</v>
      </c>
      <c r="D50" s="14">
        <v>15588877.8</v>
      </c>
      <c r="E50" s="14"/>
      <c r="F50" s="34" t="str">
        <f>SUM(C50:E50)</f>
        <v>0</v>
      </c>
      <c r="G50" s="12"/>
      <c r="H50" s="25">
        <v>14905313.28</v>
      </c>
      <c r="I50" s="14">
        <v>3382014.63</v>
      </c>
      <c r="J50" s="33">
        <v>11523298.65</v>
      </c>
      <c r="K50" s="12"/>
      <c r="L50" s="25">
        <v>49536200.95</v>
      </c>
      <c r="M50" s="14">
        <v>1572306.26</v>
      </c>
      <c r="N50" s="33">
        <v>47963894.69</v>
      </c>
      <c r="O50" s="12"/>
      <c r="P50" s="25">
        <v>123974385.76</v>
      </c>
      <c r="Q50" s="14">
        <v>39596798.91</v>
      </c>
      <c r="R50" s="33">
        <v>84377586.85</v>
      </c>
      <c r="S50" s="12"/>
      <c r="T50" s="25">
        <v>407379.21</v>
      </c>
      <c r="U50" s="14"/>
      <c r="V50" s="33">
        <v>407379.21</v>
      </c>
      <c r="W50" s="12"/>
      <c r="X50" s="37">
        <v>169797399.2</v>
      </c>
    </row>
    <row r="51" spans="1:24">
      <c r="A51" s="20" t="s">
        <v>41</v>
      </c>
      <c r="B51" s="12"/>
      <c r="C51" s="25">
        <v>9936362</v>
      </c>
      <c r="D51" s="14">
        <v>24694638.95</v>
      </c>
      <c r="E51" s="14"/>
      <c r="F51" s="34" t="str">
        <f>SUM(C51:E51)</f>
        <v>0</v>
      </c>
      <c r="G51" s="12"/>
      <c r="H51" s="25">
        <v>14905313.28</v>
      </c>
      <c r="I51" s="14">
        <v>3624789.45</v>
      </c>
      <c r="J51" s="33">
        <v>11280523.83</v>
      </c>
      <c r="K51" s="12"/>
      <c r="L51" s="25">
        <v>49805103.92</v>
      </c>
      <c r="M51" s="14">
        <v>2235994.74</v>
      </c>
      <c r="N51" s="33">
        <v>47569109.18</v>
      </c>
      <c r="O51" s="12"/>
      <c r="P51" s="25">
        <v>125215941.6</v>
      </c>
      <c r="Q51" s="14">
        <v>42476308.7</v>
      </c>
      <c r="R51" s="33">
        <v>82739632.9</v>
      </c>
      <c r="S51" s="12"/>
      <c r="T51" s="25">
        <v>407379.21</v>
      </c>
      <c r="U51" s="14"/>
      <c r="V51" s="33">
        <v>407379.21</v>
      </c>
      <c r="W51" s="12"/>
      <c r="X51" s="37">
        <v>176627646.07</v>
      </c>
    </row>
    <row r="52" spans="1:24">
      <c r="A52" s="20" t="s">
        <v>42</v>
      </c>
      <c r="B52" s="12"/>
      <c r="C52" s="25">
        <v>9936362</v>
      </c>
      <c r="D52" s="14">
        <v>32310131.97</v>
      </c>
      <c r="E52" s="14"/>
      <c r="F52" s="34" t="str">
        <f>SUM(C52:E52)</f>
        <v>0</v>
      </c>
      <c r="G52" s="12"/>
      <c r="H52" s="25">
        <v>14847288.28</v>
      </c>
      <c r="I52" s="14">
        <v>3864481.68</v>
      </c>
      <c r="J52" s="33">
        <v>10982806.6</v>
      </c>
      <c r="K52" s="12"/>
      <c r="L52" s="25">
        <v>49864277.94</v>
      </c>
      <c r="M52" s="14">
        <v>2881333.97</v>
      </c>
      <c r="N52" s="33">
        <v>46982943.97</v>
      </c>
      <c r="O52" s="12"/>
      <c r="P52" s="25">
        <v>130304239.74</v>
      </c>
      <c r="Q52" s="14">
        <v>45620016.78</v>
      </c>
      <c r="R52" s="33">
        <v>84684222.96</v>
      </c>
      <c r="S52" s="12"/>
      <c r="T52" s="25">
        <v>407379.21</v>
      </c>
      <c r="U52" s="14"/>
      <c r="V52" s="33">
        <v>407379.21</v>
      </c>
      <c r="W52" s="12"/>
      <c r="X52" s="37">
        <v>185303846.71</v>
      </c>
    </row>
    <row r="53" spans="1:24">
      <c r="A53" s="20" t="s">
        <v>43</v>
      </c>
      <c r="B53" s="12"/>
      <c r="C53" s="25">
        <v>9936362</v>
      </c>
      <c r="D53" s="14">
        <v>31540035.6</v>
      </c>
      <c r="E53" s="14"/>
      <c r="F53" s="34" t="str">
        <f>SUM(C53:E53)</f>
        <v>0</v>
      </c>
      <c r="G53" s="12"/>
      <c r="H53" s="25">
        <v>15211658.85</v>
      </c>
      <c r="I53" s="14">
        <v>4122087.07</v>
      </c>
      <c r="J53" s="33">
        <v>11089571.78</v>
      </c>
      <c r="K53" s="12"/>
      <c r="L53" s="25">
        <v>63997840.41</v>
      </c>
      <c r="M53" s="14">
        <v>3930397.29</v>
      </c>
      <c r="N53" s="33">
        <v>60067443.12</v>
      </c>
      <c r="O53" s="12"/>
      <c r="P53" s="25">
        <v>133778216.7</v>
      </c>
      <c r="Q53" s="14">
        <v>48571641.07</v>
      </c>
      <c r="R53" s="33">
        <v>85206575.63</v>
      </c>
      <c r="S53" s="12"/>
      <c r="T53" s="25">
        <v>407379.21</v>
      </c>
      <c r="U53" s="14"/>
      <c r="V53" s="33">
        <v>407379.21</v>
      </c>
      <c r="W53" s="12"/>
      <c r="X53" s="37">
        <v>198247367.34</v>
      </c>
    </row>
    <row r="54" spans="1:24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34" t="str">
        <f>SUM(F50:F53)</f>
        <v>0</v>
      </c>
      <c r="G54" s="12"/>
      <c r="H54" s="26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26" t="str">
        <f>SUM(L50:L53)</f>
        <v>0</v>
      </c>
      <c r="M54" s="15" t="str">
        <f>SUM(M50:M53)</f>
        <v>0</v>
      </c>
      <c r="N54" s="34" t="str">
        <f>SUM(N50:N53)</f>
        <v>0</v>
      </c>
      <c r="O54" s="12"/>
      <c r="P54" s="26" t="str">
        <f>SUM(P50:P53)</f>
        <v>0</v>
      </c>
      <c r="Q54" s="15" t="str">
        <f>SUM(Q50:Q53)</f>
        <v>0</v>
      </c>
      <c r="R54" s="34" t="str">
        <f>SUM(R50:R53)</f>
        <v>0</v>
      </c>
      <c r="S54" s="12"/>
      <c r="T54" s="26" t="str">
        <f>SUM(T50:T53)</f>
        <v>0</v>
      </c>
      <c r="U54" s="15" t="str">
        <f>SUM(U50:U53)</f>
        <v>0</v>
      </c>
      <c r="V54" s="34" t="str">
        <f>SUM(V50:V53)</f>
        <v>0</v>
      </c>
      <c r="W54" s="12"/>
      <c r="X54" s="38" t="str">
        <f>SUM(X50:X53)</f>
        <v>0</v>
      </c>
    </row>
    <row r="55" spans="1:24">
      <c r="A55" s="18"/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19" t="s">
        <v>51</v>
      </c>
      <c r="B56" s="12"/>
      <c r="C56" s="24"/>
      <c r="D56" s="12"/>
      <c r="E56" s="12"/>
      <c r="F56" s="32"/>
      <c r="G56" s="12"/>
      <c r="H56" s="24"/>
      <c r="I56" s="12"/>
      <c r="J56" s="32"/>
      <c r="K56" s="12"/>
      <c r="L56" s="24"/>
      <c r="M56" s="12"/>
      <c r="N56" s="32"/>
      <c r="O56" s="12"/>
      <c r="P56" s="24"/>
      <c r="Q56" s="12"/>
      <c r="R56" s="32"/>
      <c r="S56" s="12"/>
      <c r="T56" s="24"/>
      <c r="U56" s="12"/>
      <c r="V56" s="32"/>
      <c r="W56" s="12"/>
      <c r="X56" s="18"/>
    </row>
    <row r="57" spans="1:24">
      <c r="A57" s="20" t="s">
        <v>40</v>
      </c>
      <c r="B57" s="12"/>
      <c r="C57" s="25">
        <v>13751792</v>
      </c>
      <c r="D57" s="14">
        <v>7238215</v>
      </c>
      <c r="E57" s="14">
        <v>0</v>
      </c>
      <c r="F57" s="34" t="str">
        <f>SUM(C57:E57)</f>
        <v>0</v>
      </c>
      <c r="G57" s="12"/>
      <c r="H57" s="25"/>
      <c r="I57" s="14"/>
      <c r="J57" s="33"/>
      <c r="K57" s="12"/>
      <c r="L57" s="25">
        <v>181557052</v>
      </c>
      <c r="M57" s="14">
        <v>86675377</v>
      </c>
      <c r="N57" s="33">
        <v>94881675</v>
      </c>
      <c r="O57" s="12"/>
      <c r="P57" s="25">
        <v>248701472</v>
      </c>
      <c r="Q57" s="14">
        <v>149770477</v>
      </c>
      <c r="R57" s="33">
        <v>98930995</v>
      </c>
      <c r="S57" s="12"/>
      <c r="T57" s="25"/>
      <c r="U57" s="14"/>
      <c r="V57" s="33"/>
      <c r="W57" s="12"/>
      <c r="X57" s="37">
        <v>214802677</v>
      </c>
    </row>
    <row r="58" spans="1:24">
      <c r="A58" s="20" t="s">
        <v>41</v>
      </c>
      <c r="B58" s="12"/>
      <c r="C58" s="25">
        <v>13751792</v>
      </c>
      <c r="D58" s="14">
        <v>12843099</v>
      </c>
      <c r="E58" s="14">
        <v>0</v>
      </c>
      <c r="F58" s="34" t="str">
        <f>SUM(C58:E58)</f>
        <v>0</v>
      </c>
      <c r="G58" s="12"/>
      <c r="H58" s="25">
        <v>0</v>
      </c>
      <c r="I58" s="14">
        <v>0</v>
      </c>
      <c r="J58" s="33">
        <v>0</v>
      </c>
      <c r="K58" s="12"/>
      <c r="L58" s="25">
        <v>181953404</v>
      </c>
      <c r="M58" s="14">
        <v>88774514</v>
      </c>
      <c r="N58" s="33">
        <v>93178890</v>
      </c>
      <c r="O58" s="12"/>
      <c r="P58" s="25">
        <v>250329606</v>
      </c>
      <c r="Q58" s="14">
        <v>154642480</v>
      </c>
      <c r="R58" s="33">
        <v>95687126</v>
      </c>
      <c r="S58" s="12"/>
      <c r="T58" s="25">
        <v>0</v>
      </c>
      <c r="U58" s="14">
        <v>0</v>
      </c>
      <c r="V58" s="33">
        <v>0</v>
      </c>
      <c r="W58" s="12"/>
      <c r="X58" s="37">
        <v>215460907</v>
      </c>
    </row>
    <row r="59" spans="1:24">
      <c r="A59" s="20" t="s">
        <v>42</v>
      </c>
      <c r="B59" s="12"/>
      <c r="C59" s="25">
        <v>13751792</v>
      </c>
      <c r="D59" s="14">
        <v>6446255</v>
      </c>
      <c r="E59" s="14">
        <v>0</v>
      </c>
      <c r="F59" s="34" t="str">
        <f>SUM(C59:E59)</f>
        <v>0</v>
      </c>
      <c r="G59" s="12"/>
      <c r="H59" s="25">
        <v>0</v>
      </c>
      <c r="I59" s="14">
        <v>0</v>
      </c>
      <c r="J59" s="33">
        <v>0</v>
      </c>
      <c r="K59" s="12"/>
      <c r="L59" s="25">
        <v>189813729</v>
      </c>
      <c r="M59" s="14">
        <v>90842699</v>
      </c>
      <c r="N59" s="33">
        <v>98971030</v>
      </c>
      <c r="O59" s="12"/>
      <c r="P59" s="25">
        <v>252058633</v>
      </c>
      <c r="Q59" s="14">
        <v>158382267</v>
      </c>
      <c r="R59" s="33">
        <v>93676366</v>
      </c>
      <c r="S59" s="12"/>
      <c r="T59" s="25">
        <v>0</v>
      </c>
      <c r="U59" s="14">
        <v>0</v>
      </c>
      <c r="V59" s="33">
        <v>0</v>
      </c>
      <c r="W59" s="12"/>
      <c r="X59" s="37">
        <v>212845443</v>
      </c>
    </row>
    <row r="60" spans="1:24">
      <c r="A60" s="20" t="s">
        <v>43</v>
      </c>
      <c r="B60" s="12"/>
      <c r="C60" s="25">
        <v>13751792</v>
      </c>
      <c r="D60" s="14">
        <v>8229579</v>
      </c>
      <c r="E60" s="14">
        <v>0</v>
      </c>
      <c r="F60" s="34" t="str">
        <f>SUM(C60:E60)</f>
        <v>0</v>
      </c>
      <c r="G60" s="12"/>
      <c r="H60" s="25">
        <v>0</v>
      </c>
      <c r="I60" s="14">
        <v>0</v>
      </c>
      <c r="J60" s="33">
        <v>0</v>
      </c>
      <c r="K60" s="12"/>
      <c r="L60" s="25">
        <v>190580513</v>
      </c>
      <c r="M60" s="14">
        <v>93075228</v>
      </c>
      <c r="N60" s="33">
        <v>97505285</v>
      </c>
      <c r="O60" s="12"/>
      <c r="P60" s="25">
        <v>253142668</v>
      </c>
      <c r="Q60" s="14">
        <v>161425514</v>
      </c>
      <c r="R60" s="33">
        <v>91717154</v>
      </c>
      <c r="S60" s="12"/>
      <c r="T60" s="25">
        <v>0</v>
      </c>
      <c r="U60" s="14">
        <v>0</v>
      </c>
      <c r="V60" s="33">
        <v>0</v>
      </c>
      <c r="W60" s="12"/>
      <c r="X60" s="37">
        <v>211203810</v>
      </c>
    </row>
    <row r="61" spans="1:24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34" t="str">
        <f>SUM(F57:F60)</f>
        <v>0</v>
      </c>
      <c r="G61" s="12"/>
      <c r="H61" s="26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26" t="str">
        <f>SUM(L57:L60)</f>
        <v>0</v>
      </c>
      <c r="M61" s="15" t="str">
        <f>SUM(M57:M60)</f>
        <v>0</v>
      </c>
      <c r="N61" s="34" t="str">
        <f>SUM(N57:N60)</f>
        <v>0</v>
      </c>
      <c r="O61" s="12"/>
      <c r="P61" s="26" t="str">
        <f>SUM(P57:P60)</f>
        <v>0</v>
      </c>
      <c r="Q61" s="15" t="str">
        <f>SUM(Q57:Q60)</f>
        <v>0</v>
      </c>
      <c r="R61" s="34" t="str">
        <f>SUM(R57:R60)</f>
        <v>0</v>
      </c>
      <c r="S61" s="12"/>
      <c r="T61" s="26" t="str">
        <f>SUM(T57:T60)</f>
        <v>0</v>
      </c>
      <c r="U61" s="15" t="str">
        <f>SUM(U57:U60)</f>
        <v>0</v>
      </c>
      <c r="V61" s="34" t="str">
        <f>SUM(V57:V60)</f>
        <v>0</v>
      </c>
      <c r="W61" s="12"/>
      <c r="X61" s="38" t="str">
        <f>SUM(X57:X60)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52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>
        <v>454848.9</v>
      </c>
      <c r="D64" s="14">
        <v>175205.1</v>
      </c>
      <c r="E64" s="14"/>
      <c r="F64" s="34" t="str">
        <f>SUM(C64:E64)</f>
        <v>0</v>
      </c>
      <c r="G64" s="12"/>
      <c r="H64" s="25">
        <v>352057</v>
      </c>
      <c r="I64" s="14">
        <v>352057</v>
      </c>
      <c r="J64" s="33">
        <v>0</v>
      </c>
      <c r="K64" s="12"/>
      <c r="L64" s="25">
        <v>10589884.89</v>
      </c>
      <c r="M64" s="14">
        <v>4514490.5</v>
      </c>
      <c r="N64" s="33">
        <v>6075394.39</v>
      </c>
      <c r="O64" s="12"/>
      <c r="P64" s="25">
        <v>20072802.11</v>
      </c>
      <c r="Q64" s="14">
        <v>10098224.17</v>
      </c>
      <c r="R64" s="33">
        <v>9974577.94</v>
      </c>
      <c r="S64" s="12"/>
      <c r="T64" s="25">
        <v>6432767.49</v>
      </c>
      <c r="U64" s="14">
        <v>1338455.44</v>
      </c>
      <c r="V64" s="33">
        <v>5094312.05</v>
      </c>
      <c r="W64" s="12"/>
      <c r="X64" s="37">
        <v>21774338.38</v>
      </c>
    </row>
    <row r="65" spans="1:24">
      <c r="A65" s="20" t="s">
        <v>41</v>
      </c>
      <c r="B65" s="12"/>
      <c r="C65" s="25">
        <v>454848.9</v>
      </c>
      <c r="D65" s="14">
        <v>213086.96</v>
      </c>
      <c r="E65" s="14"/>
      <c r="F65" s="34" t="str">
        <f>SUM(C65:E65)</f>
        <v>0</v>
      </c>
      <c r="G65" s="12"/>
      <c r="H65" s="25">
        <v>352057</v>
      </c>
      <c r="I65" s="14">
        <v>352057</v>
      </c>
      <c r="J65" s="33">
        <v>0</v>
      </c>
      <c r="K65" s="12"/>
      <c r="L65" s="25">
        <v>10589884.89</v>
      </c>
      <c r="M65" s="14">
        <v>4730160.79</v>
      </c>
      <c r="N65" s="33">
        <v>5859724.1</v>
      </c>
      <c r="O65" s="12"/>
      <c r="P65" s="25">
        <v>20097812.83</v>
      </c>
      <c r="Q65" s="14">
        <v>10879705.5</v>
      </c>
      <c r="R65" s="33">
        <v>9218107.33</v>
      </c>
      <c r="S65" s="12"/>
      <c r="T65" s="25">
        <v>6690603.23</v>
      </c>
      <c r="U65" s="14">
        <v>1432778.27</v>
      </c>
      <c r="V65" s="33">
        <v>5257824.96</v>
      </c>
      <c r="W65" s="12"/>
      <c r="X65" s="37">
        <v>21003592.25</v>
      </c>
    </row>
    <row r="66" spans="1:24">
      <c r="A66" s="20" t="s">
        <v>42</v>
      </c>
      <c r="B66" s="12"/>
      <c r="C66" s="25">
        <v>454848.9</v>
      </c>
      <c r="D66" s="14">
        <v>220851.17</v>
      </c>
      <c r="E66" s="14"/>
      <c r="F66" s="34" t="str">
        <f>SUM(C66:E66)</f>
        <v>0</v>
      </c>
      <c r="G66" s="12"/>
      <c r="H66" s="25">
        <v>352057</v>
      </c>
      <c r="I66" s="14">
        <v>352057</v>
      </c>
      <c r="J66" s="33">
        <v>0</v>
      </c>
      <c r="K66" s="12"/>
      <c r="L66" s="25">
        <v>10589884.89</v>
      </c>
      <c r="M66" s="14">
        <v>4945831.07</v>
      </c>
      <c r="N66" s="33">
        <v>5644053.82</v>
      </c>
      <c r="O66" s="12"/>
      <c r="P66" s="25">
        <v>20270089.06</v>
      </c>
      <c r="Q66" s="14">
        <v>11661477.56</v>
      </c>
      <c r="R66" s="33">
        <v>8608611.5</v>
      </c>
      <c r="S66" s="12"/>
      <c r="T66" s="25">
        <v>6690603.23</v>
      </c>
      <c r="U66" s="14">
        <v>1526632.51</v>
      </c>
      <c r="V66" s="33">
        <v>5163970.72</v>
      </c>
      <c r="W66" s="12"/>
      <c r="X66" s="37">
        <v>20092336.11</v>
      </c>
    </row>
    <row r="67" spans="1:24">
      <c r="A67" s="20" t="s">
        <v>43</v>
      </c>
      <c r="B67" s="12"/>
      <c r="C67" s="25">
        <v>454848.9</v>
      </c>
      <c r="D67" s="14">
        <v>242050.23</v>
      </c>
      <c r="E67" s="14"/>
      <c r="F67" s="34" t="str">
        <f>SUM(C67:E67)</f>
        <v>0</v>
      </c>
      <c r="G67" s="12"/>
      <c r="H67" s="25">
        <v>352057</v>
      </c>
      <c r="I67" s="14">
        <v>352057</v>
      </c>
      <c r="J67" s="33">
        <v>0</v>
      </c>
      <c r="K67" s="12"/>
      <c r="L67" s="25">
        <v>10589884.89</v>
      </c>
      <c r="M67" s="14">
        <v>5161501.36</v>
      </c>
      <c r="N67" s="33">
        <v>5428383.53</v>
      </c>
      <c r="O67" s="12"/>
      <c r="P67" s="25">
        <v>20728749.77</v>
      </c>
      <c r="Q67" s="14">
        <v>12441009.4</v>
      </c>
      <c r="R67" s="33">
        <v>8287740.37</v>
      </c>
      <c r="S67" s="12"/>
      <c r="T67" s="25">
        <v>6690603.23</v>
      </c>
      <c r="U67" s="14">
        <v>1620486.75</v>
      </c>
      <c r="V67" s="33">
        <v>5070116.48</v>
      </c>
      <c r="W67" s="12"/>
      <c r="X67" s="37">
        <v>19483139.51</v>
      </c>
    </row>
    <row r="68" spans="1:24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34" t="str">
        <f>SUM(F64:F67)</f>
        <v>0</v>
      </c>
      <c r="G68" s="12"/>
      <c r="H68" s="26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26" t="str">
        <f>SUM(L64:L67)</f>
        <v>0</v>
      </c>
      <c r="M68" s="15" t="str">
        <f>SUM(M64:M67)</f>
        <v>0</v>
      </c>
      <c r="N68" s="34" t="str">
        <f>SUM(N64:N67)</f>
        <v>0</v>
      </c>
      <c r="O68" s="12"/>
      <c r="P68" s="26" t="str">
        <f>SUM(P64:P67)</f>
        <v>0</v>
      </c>
      <c r="Q68" s="15" t="str">
        <f>SUM(Q64:Q67)</f>
        <v>0</v>
      </c>
      <c r="R68" s="34" t="str">
        <f>SUM(R64:R67)</f>
        <v>0</v>
      </c>
      <c r="S68" s="12"/>
      <c r="T68" s="26" t="str">
        <f>SUM(T64:T67)</f>
        <v>0</v>
      </c>
      <c r="U68" s="15" t="str">
        <f>SUM(U64:U67)</f>
        <v>0</v>
      </c>
      <c r="V68" s="34" t="str">
        <f>SUM(V64:V67)</f>
        <v>0</v>
      </c>
      <c r="W68" s="12"/>
      <c r="X68" s="38" t="str">
        <f>SUM(X64:X67)</f>
        <v>0</v>
      </c>
    </row>
    <row r="69" spans="1:24">
      <c r="A69" s="18"/>
      <c r="B69" s="12"/>
      <c r="C69" s="24"/>
      <c r="D69" s="12"/>
      <c r="E69" s="12"/>
      <c r="F69" s="32"/>
      <c r="G69" s="12"/>
      <c r="H69" s="24"/>
      <c r="I69" s="12"/>
      <c r="J69" s="32"/>
      <c r="K69" s="12"/>
      <c r="L69" s="24"/>
      <c r="M69" s="12"/>
      <c r="N69" s="32"/>
      <c r="O69" s="12"/>
      <c r="P69" s="24"/>
      <c r="Q69" s="12"/>
      <c r="R69" s="32"/>
      <c r="S69" s="12"/>
      <c r="T69" s="24"/>
      <c r="U69" s="12"/>
      <c r="V69" s="32"/>
      <c r="W69" s="12"/>
      <c r="X69" s="18"/>
    </row>
    <row r="70" spans="1:24">
      <c r="A70" s="19" t="s">
        <v>53</v>
      </c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20" t="s">
        <v>54</v>
      </c>
      <c r="B71" s="12"/>
      <c r="C71" s="24"/>
      <c r="D71" s="12"/>
      <c r="E71" s="12"/>
      <c r="F71" s="32"/>
      <c r="G71" s="12"/>
      <c r="H71" s="24"/>
      <c r="I71" s="12"/>
      <c r="J71" s="32"/>
      <c r="K71" s="12"/>
      <c r="L71" s="24"/>
      <c r="M71" s="12"/>
      <c r="N71" s="32"/>
      <c r="O71" s="12"/>
      <c r="P71" s="24"/>
      <c r="Q71" s="12"/>
      <c r="R71" s="32"/>
      <c r="S71" s="12"/>
      <c r="T71" s="24"/>
      <c r="U71" s="12"/>
      <c r="V71" s="32"/>
      <c r="W71" s="12"/>
      <c r="X71" s="18"/>
    </row>
    <row r="72" spans="1:24">
      <c r="A72" s="20" t="s">
        <v>55</v>
      </c>
      <c r="B72" s="12"/>
      <c r="C72" s="24"/>
      <c r="D72" s="12"/>
      <c r="E72" s="12"/>
      <c r="F72" s="32"/>
      <c r="G72" s="12"/>
      <c r="H72" s="24"/>
      <c r="I72" s="12"/>
      <c r="J72" s="32"/>
      <c r="K72" s="12"/>
      <c r="L72" s="24"/>
      <c r="M72" s="12"/>
      <c r="N72" s="32"/>
      <c r="O72" s="12"/>
      <c r="P72" s="24"/>
      <c r="Q72" s="12"/>
      <c r="R72" s="32"/>
      <c r="S72" s="12"/>
      <c r="T72" s="24"/>
      <c r="U72" s="12"/>
      <c r="V72" s="32"/>
      <c r="W72" s="12"/>
      <c r="X72" s="18"/>
    </row>
    <row r="73" spans="1:24">
      <c r="A73" s="20" t="s">
        <v>56</v>
      </c>
      <c r="B73" s="12"/>
      <c r="C73" s="24"/>
      <c r="D73" s="12"/>
      <c r="E73" s="12"/>
      <c r="F73" s="32"/>
      <c r="G73" s="12"/>
      <c r="H73" s="24"/>
      <c r="I73" s="12"/>
      <c r="J73" s="32"/>
      <c r="K73" s="12"/>
      <c r="L73" s="24"/>
      <c r="M73" s="12"/>
      <c r="N73" s="32"/>
      <c r="O73" s="12"/>
      <c r="P73" s="24"/>
      <c r="Q73" s="12"/>
      <c r="R73" s="32"/>
      <c r="S73" s="12"/>
      <c r="T73" s="24"/>
      <c r="U73" s="12"/>
      <c r="V73" s="32"/>
      <c r="W73" s="12"/>
      <c r="X73" s="18"/>
    </row>
    <row r="74" spans="1:24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34" t="str">
        <f>SUM(F71:F73)</f>
        <v>0</v>
      </c>
      <c r="G74" s="12"/>
      <c r="H74" s="26" t="str">
        <f>SUM(H71:H73)</f>
        <v>0</v>
      </c>
      <c r="I74" s="15" t="str">
        <f>SUM(I71:I73)</f>
        <v>0</v>
      </c>
      <c r="J74" s="34" t="str">
        <f>SUM(J71:J73)</f>
        <v>0</v>
      </c>
      <c r="K74" s="12"/>
      <c r="L74" s="26" t="str">
        <f>SUM(L71:L73)</f>
        <v>0</v>
      </c>
      <c r="M74" s="15" t="str">
        <f>SUM(M71:M73)</f>
        <v>0</v>
      </c>
      <c r="N74" s="34" t="str">
        <f>SUM(N71:N73)</f>
        <v>0</v>
      </c>
      <c r="O74" s="12"/>
      <c r="P74" s="26" t="str">
        <f>SUM(P71:P73)</f>
        <v>0</v>
      </c>
      <c r="Q74" s="15" t="str">
        <f>SUM(Q71:Q73)</f>
        <v>0</v>
      </c>
      <c r="R74" s="34" t="str">
        <f>SUM(R71:R73)</f>
        <v>0</v>
      </c>
      <c r="S74" s="12"/>
      <c r="T74" s="26" t="str">
        <f>SUM(T71:T73)</f>
        <v>0</v>
      </c>
      <c r="U74" s="15" t="str">
        <f>SUM(U71:U73)</f>
        <v>0</v>
      </c>
      <c r="V74" s="34" t="str">
        <f>SUM(V71:V73)</f>
        <v>0</v>
      </c>
      <c r="W74" s="12"/>
      <c r="X74" s="38" t="str">
        <f>SUM(X71:X73)</f>
        <v>0</v>
      </c>
    </row>
    <row r="75" spans="1:24">
      <c r="A75" s="18"/>
      <c r="B75" s="12"/>
      <c r="C75" s="24"/>
      <c r="D75" s="12"/>
      <c r="E75" s="12"/>
      <c r="F75" s="32"/>
      <c r="G75" s="12"/>
      <c r="H75" s="24"/>
      <c r="I75" s="12"/>
      <c r="J75" s="32"/>
      <c r="K75" s="12"/>
      <c r="L75" s="24"/>
      <c r="M75" s="12"/>
      <c r="N75" s="32"/>
      <c r="O75" s="12"/>
      <c r="P75" s="24"/>
      <c r="Q75" s="12"/>
      <c r="R75" s="32"/>
      <c r="S75" s="12"/>
      <c r="T75" s="24"/>
      <c r="U75" s="12"/>
      <c r="V75" s="32"/>
      <c r="W75" s="12"/>
      <c r="X75" s="18"/>
    </row>
    <row r="76" spans="1:24">
      <c r="A76" s="19" t="s">
        <v>57</v>
      </c>
      <c r="B76" s="12"/>
      <c r="C76" s="24"/>
      <c r="D76" s="12"/>
      <c r="E76" s="12"/>
      <c r="F76" s="32"/>
      <c r="G76" s="12"/>
      <c r="H76" s="24"/>
      <c r="I76" s="12"/>
      <c r="J76" s="32"/>
      <c r="K76" s="12"/>
      <c r="L76" s="24"/>
      <c r="M76" s="12"/>
      <c r="N76" s="32"/>
      <c r="O76" s="12"/>
      <c r="P76" s="24"/>
      <c r="Q76" s="12"/>
      <c r="R76" s="32"/>
      <c r="S76" s="12"/>
      <c r="T76" s="24"/>
      <c r="U76" s="12"/>
      <c r="V76" s="32"/>
      <c r="W76" s="12"/>
      <c r="X76" s="18"/>
    </row>
    <row r="77" spans="1:24">
      <c r="A77" s="20" t="s">
        <v>40</v>
      </c>
      <c r="B77" s="12"/>
      <c r="C77" s="25">
        <v>26048501</v>
      </c>
      <c r="D77" s="14">
        <v>9615264</v>
      </c>
      <c r="E77" s="14"/>
      <c r="F77" s="34" t="str">
        <f>SUM(C77:E77)</f>
        <v>0</v>
      </c>
      <c r="G77" s="12"/>
      <c r="H77" s="25"/>
      <c r="I77" s="14"/>
      <c r="J77" s="33"/>
      <c r="K77" s="12"/>
      <c r="L77" s="25">
        <v>71764501</v>
      </c>
      <c r="M77" s="14">
        <v>28881796</v>
      </c>
      <c r="N77" s="33">
        <v>42882705</v>
      </c>
      <c r="O77" s="12"/>
      <c r="P77" s="25">
        <v>155722080</v>
      </c>
      <c r="Q77" s="14">
        <v>92456825</v>
      </c>
      <c r="R77" s="33">
        <v>63265255</v>
      </c>
      <c r="S77" s="12"/>
      <c r="T77" s="25"/>
      <c r="U77" s="14"/>
      <c r="V77" s="33"/>
      <c r="W77" s="12"/>
      <c r="X77" s="37">
        <v>141811725</v>
      </c>
    </row>
    <row r="78" spans="1:24">
      <c r="A78" s="20" t="s">
        <v>41</v>
      </c>
      <c r="B78" s="12"/>
      <c r="C78" s="25">
        <v>26048501</v>
      </c>
      <c r="D78" s="14">
        <v>12014046</v>
      </c>
      <c r="E78" s="14">
        <v>0</v>
      </c>
      <c r="F78" s="34" t="str">
        <f>SUM(C78:E78)</f>
        <v>0</v>
      </c>
      <c r="G78" s="12"/>
      <c r="H78" s="25">
        <v>0</v>
      </c>
      <c r="I78" s="14">
        <v>0</v>
      </c>
      <c r="J78" s="33">
        <v>0</v>
      </c>
      <c r="K78" s="12"/>
      <c r="L78" s="25">
        <v>71858608</v>
      </c>
      <c r="M78" s="14">
        <v>26952445</v>
      </c>
      <c r="N78" s="33">
        <v>44906163</v>
      </c>
      <c r="O78" s="12"/>
      <c r="P78" s="25">
        <v>155594334</v>
      </c>
      <c r="Q78" s="14">
        <v>97839678</v>
      </c>
      <c r="R78" s="33">
        <v>57754656</v>
      </c>
      <c r="S78" s="12"/>
      <c r="T78" s="25">
        <v>0</v>
      </c>
      <c r="U78" s="14">
        <v>0</v>
      </c>
      <c r="V78" s="33">
        <v>0</v>
      </c>
      <c r="W78" s="12"/>
      <c r="X78" s="37">
        <v>140723366</v>
      </c>
    </row>
    <row r="79" spans="1:24">
      <c r="A79" s="20" t="s">
        <v>42</v>
      </c>
      <c r="B79" s="12"/>
      <c r="C79" s="25">
        <v>26048501</v>
      </c>
      <c r="D79" s="14">
        <v>6746715</v>
      </c>
      <c r="E79" s="14">
        <v>0</v>
      </c>
      <c r="F79" s="34" t="str">
        <f>SUM(C79:E79)</f>
        <v>0</v>
      </c>
      <c r="G79" s="12"/>
      <c r="H79" s="25">
        <v>0</v>
      </c>
      <c r="I79" s="14">
        <v>0</v>
      </c>
      <c r="J79" s="33">
        <v>0</v>
      </c>
      <c r="K79" s="12"/>
      <c r="L79" s="25">
        <v>75654653</v>
      </c>
      <c r="M79" s="14">
        <v>27872942</v>
      </c>
      <c r="N79" s="33">
        <v>47781711</v>
      </c>
      <c r="O79" s="12"/>
      <c r="P79" s="25">
        <v>157969869</v>
      </c>
      <c r="Q79" s="14">
        <v>100692465</v>
      </c>
      <c r="R79" s="33">
        <v>57277404</v>
      </c>
      <c r="S79" s="12"/>
      <c r="T79" s="25">
        <v>0</v>
      </c>
      <c r="U79" s="14">
        <v>0</v>
      </c>
      <c r="V79" s="33">
        <v>0</v>
      </c>
      <c r="W79" s="12"/>
      <c r="X79" s="37">
        <v>137854331</v>
      </c>
    </row>
    <row r="80" spans="1:24">
      <c r="A80" s="20" t="s">
        <v>43</v>
      </c>
      <c r="B80" s="12"/>
      <c r="C80" s="25">
        <v>26048501</v>
      </c>
      <c r="D80" s="14">
        <v>9111896</v>
      </c>
      <c r="E80" s="14">
        <v>0</v>
      </c>
      <c r="F80" s="34" t="str">
        <f>SUM(C80:E80)</f>
        <v>0</v>
      </c>
      <c r="G80" s="12"/>
      <c r="H80" s="25">
        <v>0</v>
      </c>
      <c r="I80" s="14">
        <v>0</v>
      </c>
      <c r="J80" s="33">
        <v>0</v>
      </c>
      <c r="K80" s="12"/>
      <c r="L80" s="25">
        <v>75672027</v>
      </c>
      <c r="M80" s="14">
        <v>28976076</v>
      </c>
      <c r="N80" s="33">
        <v>46695951</v>
      </c>
      <c r="O80" s="12"/>
      <c r="P80" s="25">
        <v>158873847</v>
      </c>
      <c r="Q80" s="14">
        <v>102019552</v>
      </c>
      <c r="R80" s="33">
        <v>56854295</v>
      </c>
      <c r="S80" s="12"/>
      <c r="T80" s="25">
        <v>0</v>
      </c>
      <c r="U80" s="14">
        <v>0</v>
      </c>
      <c r="V80" s="33">
        <v>0</v>
      </c>
      <c r="W80" s="12"/>
      <c r="X80" s="37">
        <v>138710643</v>
      </c>
    </row>
    <row r="81" spans="1:24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34" t="str">
        <f>SUM(F77:F80)</f>
        <v>0</v>
      </c>
      <c r="G81" s="12"/>
      <c r="H81" s="26" t="str">
        <f>SUM(H77:H80)</f>
        <v>0</v>
      </c>
      <c r="I81" s="15" t="str">
        <f>SUM(I77:I80)</f>
        <v>0</v>
      </c>
      <c r="J81" s="34" t="str">
        <f>SUM(J77:J80)</f>
        <v>0</v>
      </c>
      <c r="K81" s="12"/>
      <c r="L81" s="26" t="str">
        <f>SUM(L77:L80)</f>
        <v>0</v>
      </c>
      <c r="M81" s="15" t="str">
        <f>SUM(M77:M80)</f>
        <v>0</v>
      </c>
      <c r="N81" s="34" t="str">
        <f>SUM(N77:N80)</f>
        <v>0</v>
      </c>
      <c r="O81" s="12"/>
      <c r="P81" s="26" t="str">
        <f>SUM(P77:P80)</f>
        <v>0</v>
      </c>
      <c r="Q81" s="15" t="str">
        <f>SUM(Q77:Q80)</f>
        <v>0</v>
      </c>
      <c r="R81" s="34" t="str">
        <f>SUM(R77:R80)</f>
        <v>0</v>
      </c>
      <c r="S81" s="12"/>
      <c r="T81" s="26" t="str">
        <f>SUM(T77:T80)</f>
        <v>0</v>
      </c>
      <c r="U81" s="15" t="str">
        <f>SUM(U77:U80)</f>
        <v>0</v>
      </c>
      <c r="V81" s="34" t="str">
        <f>SUM(V77:V80)</f>
        <v>0</v>
      </c>
      <c r="W81" s="12"/>
      <c r="X81" s="38" t="str">
        <f>SUM(X77:X80)</f>
        <v>0</v>
      </c>
    </row>
    <row r="82" spans="1:24">
      <c r="A82" s="18"/>
      <c r="B82" s="12"/>
      <c r="C82" s="24"/>
      <c r="D82" s="12"/>
      <c r="E82" s="12"/>
      <c r="F82" s="32"/>
      <c r="G82" s="12"/>
      <c r="H82" s="24"/>
      <c r="I82" s="12"/>
      <c r="J82" s="32"/>
      <c r="K82" s="12"/>
      <c r="L82" s="24"/>
      <c r="M82" s="12"/>
      <c r="N82" s="32"/>
      <c r="O82" s="12"/>
      <c r="P82" s="24"/>
      <c r="Q82" s="12"/>
      <c r="R82" s="32"/>
      <c r="S82" s="12"/>
      <c r="T82" s="24"/>
      <c r="U82" s="12"/>
      <c r="V82" s="32"/>
      <c r="W82" s="12"/>
      <c r="X82" s="18"/>
    </row>
    <row r="83" spans="1:24">
      <c r="A83" s="19" t="s">
        <v>58</v>
      </c>
      <c r="B83" s="12"/>
      <c r="C83" s="24"/>
      <c r="D83" s="12"/>
      <c r="E83" s="12"/>
      <c r="F83" s="32"/>
      <c r="G83" s="12"/>
      <c r="H83" s="24"/>
      <c r="I83" s="12"/>
      <c r="J83" s="32"/>
      <c r="K83" s="12"/>
      <c r="L83" s="24"/>
      <c r="M83" s="12"/>
      <c r="N83" s="32"/>
      <c r="O83" s="12"/>
      <c r="P83" s="24"/>
      <c r="Q83" s="12"/>
      <c r="R83" s="32"/>
      <c r="S83" s="12"/>
      <c r="T83" s="24"/>
      <c r="U83" s="12"/>
      <c r="V83" s="32"/>
      <c r="W83" s="12"/>
      <c r="X83" s="18"/>
    </row>
    <row r="84" spans="1:24">
      <c r="A84" s="20" t="s">
        <v>40</v>
      </c>
      <c r="B84" s="12"/>
      <c r="C84" s="25">
        <v>6528314.81</v>
      </c>
      <c r="D84" s="14">
        <v>4322830.98</v>
      </c>
      <c r="E84" s="14"/>
      <c r="F84" s="34" t="str">
        <f>SUM(C84:E84)</f>
        <v>0</v>
      </c>
      <c r="G84" s="12"/>
      <c r="H84" s="25">
        <v>9480505.1</v>
      </c>
      <c r="I84" s="14">
        <v>7038670.15</v>
      </c>
      <c r="J84" s="33">
        <v>2441834.95</v>
      </c>
      <c r="K84" s="12"/>
      <c r="L84" s="25">
        <v>86504254.39</v>
      </c>
      <c r="M84" s="14">
        <v>26159932.56</v>
      </c>
      <c r="N84" s="33">
        <v>60344321.83</v>
      </c>
      <c r="O84" s="12"/>
      <c r="P84" s="25">
        <v>132326472.31</v>
      </c>
      <c r="Q84" s="14">
        <v>79928157.01</v>
      </c>
      <c r="R84" s="33">
        <v>52398315.3</v>
      </c>
      <c r="S84" s="12"/>
      <c r="T84" s="25"/>
      <c r="U84" s="14"/>
      <c r="V84" s="33"/>
      <c r="W84" s="12"/>
      <c r="X84" s="37">
        <v>126035617.87</v>
      </c>
    </row>
    <row r="85" spans="1:24">
      <c r="A85" s="20" t="s">
        <v>41</v>
      </c>
      <c r="B85" s="12"/>
      <c r="C85" s="25">
        <v>6528314.81</v>
      </c>
      <c r="D85" s="14">
        <v>2931453.35</v>
      </c>
      <c r="E85" s="14"/>
      <c r="F85" s="34" t="str">
        <f>SUM(C85:E85)</f>
        <v>0</v>
      </c>
      <c r="G85" s="12"/>
      <c r="H85" s="25">
        <v>9529345.1</v>
      </c>
      <c r="I85" s="14">
        <v>7093708.22</v>
      </c>
      <c r="J85" s="33">
        <v>2435636.88</v>
      </c>
      <c r="K85" s="12"/>
      <c r="L85" s="25">
        <v>87097909.94</v>
      </c>
      <c r="M85" s="14">
        <v>26984760.09</v>
      </c>
      <c r="N85" s="33">
        <v>60113149.85</v>
      </c>
      <c r="O85" s="12"/>
      <c r="P85" s="25">
        <v>135812956.36</v>
      </c>
      <c r="Q85" s="14">
        <v>82363152.58</v>
      </c>
      <c r="R85" s="33">
        <v>53449803.78</v>
      </c>
      <c r="S85" s="12"/>
      <c r="T85" s="25"/>
      <c r="U85" s="14"/>
      <c r="V85" s="33"/>
      <c r="W85" s="12"/>
      <c r="X85" s="37">
        <v>125458358.67</v>
      </c>
    </row>
    <row r="86" spans="1:24">
      <c r="A86" s="20" t="s">
        <v>42</v>
      </c>
      <c r="B86" s="12"/>
      <c r="C86" s="25">
        <v>6528314.81</v>
      </c>
      <c r="D86" s="14">
        <v>2843976.25</v>
      </c>
      <c r="E86" s="14"/>
      <c r="F86" s="34" t="str">
        <f>SUM(C86:E86)</f>
        <v>0</v>
      </c>
      <c r="G86" s="12"/>
      <c r="H86" s="25">
        <v>9529345.1</v>
      </c>
      <c r="I86" s="14">
        <v>7146575.82</v>
      </c>
      <c r="J86" s="33">
        <v>2382769.28</v>
      </c>
      <c r="K86" s="12"/>
      <c r="L86" s="25">
        <v>87821183.94</v>
      </c>
      <c r="M86" s="14">
        <v>27850485.44</v>
      </c>
      <c r="N86" s="33">
        <v>59970698.5</v>
      </c>
      <c r="O86" s="12"/>
      <c r="P86" s="25">
        <v>137198552.18</v>
      </c>
      <c r="Q86" s="14">
        <v>84651843.34</v>
      </c>
      <c r="R86" s="33">
        <v>52546708.84</v>
      </c>
      <c r="S86" s="12"/>
      <c r="T86" s="25"/>
      <c r="U86" s="14"/>
      <c r="V86" s="33"/>
      <c r="W86" s="12"/>
      <c r="X86" s="37">
        <v>124272467.68</v>
      </c>
    </row>
    <row r="87" spans="1:24">
      <c r="A87" s="20" t="s">
        <v>43</v>
      </c>
      <c r="B87" s="12"/>
      <c r="C87" s="25">
        <v>6528314.81</v>
      </c>
      <c r="D87" s="14">
        <v>757488.2</v>
      </c>
      <c r="E87" s="14"/>
      <c r="F87" s="34" t="str">
        <f>SUM(C87:E87)</f>
        <v>0</v>
      </c>
      <c r="G87" s="12"/>
      <c r="H87" s="25">
        <v>9529345.1</v>
      </c>
      <c r="I87" s="14">
        <v>7199443.6</v>
      </c>
      <c r="J87" s="33">
        <v>2329901.5</v>
      </c>
      <c r="K87" s="12"/>
      <c r="L87" s="25">
        <v>88114727.43</v>
      </c>
      <c r="M87" s="14">
        <v>28645448.2</v>
      </c>
      <c r="N87" s="33">
        <v>59469279.23</v>
      </c>
      <c r="O87" s="12"/>
      <c r="P87" s="25">
        <v>140439815.47</v>
      </c>
      <c r="Q87" s="14">
        <v>87282653.6</v>
      </c>
      <c r="R87" s="33">
        <v>53157161.87</v>
      </c>
      <c r="S87" s="12"/>
      <c r="T87" s="25"/>
      <c r="U87" s="14"/>
      <c r="V87" s="33"/>
      <c r="W87" s="12"/>
      <c r="X87" s="37">
        <v>122242145.61</v>
      </c>
    </row>
    <row r="88" spans="1:24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34" t="str">
        <f>SUM(F84:F87)</f>
        <v>0</v>
      </c>
      <c r="G88" s="12"/>
      <c r="H88" s="26" t="str">
        <f>SUM(H84:H87)</f>
        <v>0</v>
      </c>
      <c r="I88" s="15" t="str">
        <f>SUM(I84:I87)</f>
        <v>0</v>
      </c>
      <c r="J88" s="34" t="str">
        <f>SUM(J84:J87)</f>
        <v>0</v>
      </c>
      <c r="K88" s="12"/>
      <c r="L88" s="26" t="str">
        <f>SUM(L84:L87)</f>
        <v>0</v>
      </c>
      <c r="M88" s="15" t="str">
        <f>SUM(M84:M87)</f>
        <v>0</v>
      </c>
      <c r="N88" s="34" t="str">
        <f>SUM(N84:N87)</f>
        <v>0</v>
      </c>
      <c r="O88" s="12"/>
      <c r="P88" s="26" t="str">
        <f>SUM(P84:P87)</f>
        <v>0</v>
      </c>
      <c r="Q88" s="15" t="str">
        <f>SUM(Q84:Q87)</f>
        <v>0</v>
      </c>
      <c r="R88" s="34" t="str">
        <f>SUM(R84:R87)</f>
        <v>0</v>
      </c>
      <c r="S88" s="12"/>
      <c r="T88" s="26" t="str">
        <f>SUM(T84:T87)</f>
        <v>0</v>
      </c>
      <c r="U88" s="15" t="str">
        <f>SUM(U84:U87)</f>
        <v>0</v>
      </c>
      <c r="V88" s="34" t="str">
        <f>SUM(V84:V87)</f>
        <v>0</v>
      </c>
      <c r="W88" s="12"/>
      <c r="X88" s="38" t="str">
        <f>SUM(X84:X87)</f>
        <v>0</v>
      </c>
    </row>
    <row r="89" spans="1:24">
      <c r="A89" s="18"/>
      <c r="B89" s="12"/>
      <c r="C89" s="24"/>
      <c r="D89" s="12"/>
      <c r="E89" s="12"/>
      <c r="F89" s="32"/>
      <c r="G89" s="12"/>
      <c r="H89" s="24"/>
      <c r="I89" s="12"/>
      <c r="J89" s="32"/>
      <c r="K89" s="12"/>
      <c r="L89" s="24"/>
      <c r="M89" s="12"/>
      <c r="N89" s="32"/>
      <c r="O89" s="12"/>
      <c r="P89" s="24"/>
      <c r="Q89" s="12"/>
      <c r="R89" s="32"/>
      <c r="S89" s="12"/>
      <c r="T89" s="24"/>
      <c r="U89" s="12"/>
      <c r="V89" s="32"/>
      <c r="W89" s="12"/>
      <c r="X89" s="18"/>
    </row>
    <row r="90" spans="1:24">
      <c r="A90" s="19" t="s">
        <v>59</v>
      </c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20" t="s">
        <v>40</v>
      </c>
      <c r="B91" s="12"/>
      <c r="C91" s="25">
        <v>7030000</v>
      </c>
      <c r="D91" s="14">
        <v>6963379</v>
      </c>
      <c r="E91" s="14">
        <v>0</v>
      </c>
      <c r="F91" s="34" t="str">
        <f>SUM(C91:E91)</f>
        <v>0</v>
      </c>
      <c r="G91" s="12"/>
      <c r="H91" s="25">
        <v>688854</v>
      </c>
      <c r="I91" s="14">
        <v>94813</v>
      </c>
      <c r="J91" s="33">
        <v>594041</v>
      </c>
      <c r="K91" s="12"/>
      <c r="L91" s="25">
        <v>5893609</v>
      </c>
      <c r="M91" s="14">
        <v>859330</v>
      </c>
      <c r="N91" s="33">
        <v>5034279</v>
      </c>
      <c r="O91" s="12"/>
      <c r="P91" s="25">
        <v>3642213</v>
      </c>
      <c r="Q91" s="14">
        <v>1514072</v>
      </c>
      <c r="R91" s="33">
        <v>2128141</v>
      </c>
      <c r="S91" s="12"/>
      <c r="T91" s="25">
        <v>0</v>
      </c>
      <c r="U91" s="14">
        <v>0</v>
      </c>
      <c r="V91" s="33">
        <v>0</v>
      </c>
      <c r="W91" s="12"/>
      <c r="X91" s="37">
        <v>21749840</v>
      </c>
    </row>
    <row r="92" spans="1:24">
      <c r="A92" s="20" t="s">
        <v>41</v>
      </c>
      <c r="B92" s="12"/>
      <c r="C92" s="25">
        <v>7030000</v>
      </c>
      <c r="D92" s="14">
        <v>9609855</v>
      </c>
      <c r="E92" s="14">
        <v>258</v>
      </c>
      <c r="F92" s="34" t="str">
        <f>SUM(C92:E92)</f>
        <v>0</v>
      </c>
      <c r="G92" s="12"/>
      <c r="H92" s="25">
        <v>688854</v>
      </c>
      <c r="I92" s="14">
        <v>115130</v>
      </c>
      <c r="J92" s="33">
        <v>573724</v>
      </c>
      <c r="K92" s="12"/>
      <c r="L92" s="25">
        <v>6082772</v>
      </c>
      <c r="M92" s="14">
        <v>1052340</v>
      </c>
      <c r="N92" s="33">
        <v>5030432</v>
      </c>
      <c r="O92" s="12"/>
      <c r="P92" s="25">
        <v>4220871</v>
      </c>
      <c r="Q92" s="14">
        <v>1899624</v>
      </c>
      <c r="R92" s="33">
        <v>2321247</v>
      </c>
      <c r="S92" s="12"/>
      <c r="T92" s="25">
        <v>0</v>
      </c>
      <c r="U92" s="14">
        <v>0</v>
      </c>
      <c r="V92" s="33">
        <v>0</v>
      </c>
      <c r="W92" s="12"/>
      <c r="X92" s="37">
        <v>24565516</v>
      </c>
    </row>
    <row r="93" spans="1:24">
      <c r="A93" s="20" t="s">
        <v>42</v>
      </c>
      <c r="B93" s="12"/>
      <c r="C93" s="25">
        <v>7030000</v>
      </c>
      <c r="D93" s="14">
        <v>10418921</v>
      </c>
      <c r="E93" s="14">
        <v>0</v>
      </c>
      <c r="F93" s="34" t="str">
        <f>SUM(C93:E93)</f>
        <v>0</v>
      </c>
      <c r="G93" s="12"/>
      <c r="H93" s="25">
        <v>688854</v>
      </c>
      <c r="I93" s="14">
        <v>135447</v>
      </c>
      <c r="J93" s="33">
        <v>553407</v>
      </c>
      <c r="K93" s="12"/>
      <c r="L93" s="25">
        <v>6082772</v>
      </c>
      <c r="M93" s="14">
        <v>1240561</v>
      </c>
      <c r="N93" s="33">
        <v>4842211</v>
      </c>
      <c r="O93" s="12"/>
      <c r="P93" s="25">
        <v>4572392</v>
      </c>
      <c r="Q93" s="14">
        <v>2306700</v>
      </c>
      <c r="R93" s="33">
        <v>2265692</v>
      </c>
      <c r="S93" s="12"/>
      <c r="T93" s="25">
        <v>0</v>
      </c>
      <c r="U93" s="14">
        <v>0</v>
      </c>
      <c r="V93" s="33">
        <v>0</v>
      </c>
      <c r="W93" s="12"/>
      <c r="X93" s="37">
        <v>25110231</v>
      </c>
    </row>
    <row r="94" spans="1:24">
      <c r="A94" s="20" t="s">
        <v>43</v>
      </c>
      <c r="B94" s="12"/>
      <c r="C94" s="25">
        <v>7030000</v>
      </c>
      <c r="D94" s="14">
        <v>10737493</v>
      </c>
      <c r="E94" s="14">
        <v>-2</v>
      </c>
      <c r="F94" s="34" t="str">
        <f>SUM(C94:E94)</f>
        <v>0</v>
      </c>
      <c r="G94" s="12"/>
      <c r="H94" s="25">
        <v>688854</v>
      </c>
      <c r="I94" s="14">
        <v>155764</v>
      </c>
      <c r="J94" s="33">
        <v>533090</v>
      </c>
      <c r="K94" s="12"/>
      <c r="L94" s="25">
        <v>6082772</v>
      </c>
      <c r="M94" s="14">
        <v>1428782</v>
      </c>
      <c r="N94" s="33">
        <v>4653990</v>
      </c>
      <c r="O94" s="12"/>
      <c r="P94" s="25">
        <v>5104569</v>
      </c>
      <c r="Q94" s="14">
        <v>2644401</v>
      </c>
      <c r="R94" s="33">
        <v>2460168</v>
      </c>
      <c r="S94" s="12"/>
      <c r="T94" s="25">
        <v>0</v>
      </c>
      <c r="U94" s="14">
        <v>0</v>
      </c>
      <c r="V94" s="33">
        <v>0</v>
      </c>
      <c r="W94" s="12"/>
      <c r="X94" s="37">
        <v>25414739</v>
      </c>
    </row>
    <row r="95" spans="1:24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34" t="str">
        <f>SUM(F91:F94)</f>
        <v>0</v>
      </c>
      <c r="G95" s="12"/>
      <c r="H95" s="26" t="str">
        <f>SUM(H91:H94)</f>
        <v>0</v>
      </c>
      <c r="I95" s="15" t="str">
        <f>SUM(I91:I94)</f>
        <v>0</v>
      </c>
      <c r="J95" s="34" t="str">
        <f>SUM(J91:J94)</f>
        <v>0</v>
      </c>
      <c r="K95" s="12"/>
      <c r="L95" s="26" t="str">
        <f>SUM(L91:L94)</f>
        <v>0</v>
      </c>
      <c r="M95" s="15" t="str">
        <f>SUM(M91:M94)</f>
        <v>0</v>
      </c>
      <c r="N95" s="34" t="str">
        <f>SUM(N91:N94)</f>
        <v>0</v>
      </c>
      <c r="O95" s="12"/>
      <c r="P95" s="26" t="str">
        <f>SUM(P91:P94)</f>
        <v>0</v>
      </c>
      <c r="Q95" s="15" t="str">
        <f>SUM(Q91:Q94)</f>
        <v>0</v>
      </c>
      <c r="R95" s="34" t="str">
        <f>SUM(R91:R94)</f>
        <v>0</v>
      </c>
      <c r="S95" s="12"/>
      <c r="T95" s="26" t="str">
        <f>SUM(T91:T94)</f>
        <v>0</v>
      </c>
      <c r="U95" s="15" t="str">
        <f>SUM(U91:U94)</f>
        <v>0</v>
      </c>
      <c r="V95" s="34" t="str">
        <f>SUM(V91:V94)</f>
        <v>0</v>
      </c>
      <c r="W95" s="12"/>
      <c r="X95" s="38" t="str">
        <f>SUM(X91:X94)</f>
        <v>0</v>
      </c>
    </row>
    <row r="96" spans="1:24">
      <c r="A96" s="18"/>
      <c r="B96" s="12"/>
      <c r="C96" s="24"/>
      <c r="D96" s="12"/>
      <c r="E96" s="12"/>
      <c r="F96" s="32"/>
      <c r="G96" s="12"/>
      <c r="H96" s="24"/>
      <c r="I96" s="12"/>
      <c r="J96" s="32"/>
      <c r="K96" s="12"/>
      <c r="L96" s="24"/>
      <c r="M96" s="12"/>
      <c r="N96" s="32"/>
      <c r="O96" s="12"/>
      <c r="P96" s="24"/>
      <c r="Q96" s="12"/>
      <c r="R96" s="32"/>
      <c r="S96" s="12"/>
      <c r="T96" s="24"/>
      <c r="U96" s="12"/>
      <c r="V96" s="32"/>
      <c r="W96" s="12"/>
      <c r="X96" s="18"/>
    </row>
    <row r="97" spans="1:24">
      <c r="A97" s="19" t="s">
        <v>60</v>
      </c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20" t="s">
        <v>40</v>
      </c>
      <c r="B98" s="12"/>
      <c r="C98" s="25">
        <v>28880000</v>
      </c>
      <c r="D98" s="14">
        <v>14287525</v>
      </c>
      <c r="E98" s="14">
        <v>2678337</v>
      </c>
      <c r="F98" s="34" t="str">
        <f>SUM(C98:E98)</f>
        <v>0</v>
      </c>
      <c r="G98" s="12"/>
      <c r="H98" s="25">
        <v>192454</v>
      </c>
      <c r="I98" s="14">
        <v>33979</v>
      </c>
      <c r="J98" s="33">
        <v>158475</v>
      </c>
      <c r="K98" s="12"/>
      <c r="L98" s="25">
        <v>95372604</v>
      </c>
      <c r="M98" s="14">
        <v>3713168</v>
      </c>
      <c r="N98" s="33">
        <v>91659436</v>
      </c>
      <c r="O98" s="12"/>
      <c r="P98" s="25">
        <v>18499466</v>
      </c>
      <c r="Q98" s="14">
        <v>6055945</v>
      </c>
      <c r="R98" s="33">
        <v>12443521</v>
      </c>
      <c r="S98" s="12"/>
      <c r="T98" s="25">
        <v>0</v>
      </c>
      <c r="U98" s="14">
        <v>0</v>
      </c>
      <c r="V98" s="33">
        <v>0</v>
      </c>
      <c r="W98" s="12"/>
      <c r="X98" s="37">
        <v>150107294</v>
      </c>
    </row>
    <row r="99" spans="1:24">
      <c r="A99" s="20" t="s">
        <v>41</v>
      </c>
      <c r="B99" s="12"/>
      <c r="C99" s="25">
        <v>28880000</v>
      </c>
      <c r="D99" s="14">
        <v>12658022</v>
      </c>
      <c r="E99" s="14">
        <v>509546</v>
      </c>
      <c r="F99" s="34" t="str">
        <f>SUM(C99:E99)</f>
        <v>0</v>
      </c>
      <c r="G99" s="12"/>
      <c r="H99" s="25">
        <v>192454</v>
      </c>
      <c r="I99" s="14">
        <v>41260</v>
      </c>
      <c r="J99" s="33">
        <v>151194</v>
      </c>
      <c r="K99" s="12"/>
      <c r="L99" s="25">
        <v>96803975</v>
      </c>
      <c r="M99" s="14">
        <v>4577394</v>
      </c>
      <c r="N99" s="33">
        <v>92226581</v>
      </c>
      <c r="O99" s="12"/>
      <c r="P99" s="25">
        <v>21389558</v>
      </c>
      <c r="Q99" s="14">
        <v>7572499</v>
      </c>
      <c r="R99" s="33">
        <v>13817059</v>
      </c>
      <c r="S99" s="12"/>
      <c r="T99" s="25">
        <v>0</v>
      </c>
      <c r="U99" s="14">
        <v>0</v>
      </c>
      <c r="V99" s="33">
        <v>0</v>
      </c>
      <c r="W99" s="12"/>
      <c r="X99" s="37">
        <v>148242402</v>
      </c>
    </row>
    <row r="100" spans="1:24">
      <c r="A100" s="20" t="s">
        <v>42</v>
      </c>
      <c r="B100" s="12"/>
      <c r="C100" s="25">
        <v>28880000</v>
      </c>
      <c r="D100" s="14">
        <v>12684084</v>
      </c>
      <c r="E100" s="14">
        <v>291700</v>
      </c>
      <c r="F100" s="34" t="str">
        <f>SUM(C100:E100)</f>
        <v>0</v>
      </c>
      <c r="G100" s="12"/>
      <c r="H100" s="25">
        <v>192454</v>
      </c>
      <c r="I100" s="14">
        <v>48541</v>
      </c>
      <c r="J100" s="33">
        <v>143913</v>
      </c>
      <c r="K100" s="12"/>
      <c r="L100" s="25">
        <v>96806760</v>
      </c>
      <c r="M100" s="14">
        <v>5400786</v>
      </c>
      <c r="N100" s="33">
        <v>91405974</v>
      </c>
      <c r="O100" s="12"/>
      <c r="P100" s="25">
        <v>22862051</v>
      </c>
      <c r="Q100" s="14">
        <v>9249140</v>
      </c>
      <c r="R100" s="33">
        <v>13612911</v>
      </c>
      <c r="S100" s="12"/>
      <c r="T100" s="25">
        <v>0</v>
      </c>
      <c r="U100" s="14">
        <v>0</v>
      </c>
      <c r="V100" s="33">
        <v>0</v>
      </c>
      <c r="W100" s="12"/>
      <c r="X100" s="37">
        <v>147018582</v>
      </c>
    </row>
    <row r="101" spans="1:24">
      <c r="A101" s="20" t="s">
        <v>43</v>
      </c>
      <c r="B101" s="12"/>
      <c r="C101" s="25">
        <v>28880000</v>
      </c>
      <c r="D101" s="14">
        <v>3933390</v>
      </c>
      <c r="E101" s="14">
        <v>189962</v>
      </c>
      <c r="F101" s="34" t="str">
        <f>SUM(C101:E101)</f>
        <v>0</v>
      </c>
      <c r="G101" s="12"/>
      <c r="H101" s="25">
        <v>192454</v>
      </c>
      <c r="I101" s="14">
        <v>55822</v>
      </c>
      <c r="J101" s="33">
        <v>136632</v>
      </c>
      <c r="K101" s="12"/>
      <c r="L101" s="25">
        <v>100006356</v>
      </c>
      <c r="M101" s="14">
        <v>6582583</v>
      </c>
      <c r="N101" s="33">
        <v>93423773</v>
      </c>
      <c r="O101" s="12"/>
      <c r="P101" s="25">
        <v>29583031</v>
      </c>
      <c r="Q101" s="14">
        <v>11402876</v>
      </c>
      <c r="R101" s="33">
        <v>18180155</v>
      </c>
      <c r="S101" s="12"/>
      <c r="T101" s="25">
        <v>0</v>
      </c>
      <c r="U101" s="14">
        <v>0</v>
      </c>
      <c r="V101" s="33">
        <v>0</v>
      </c>
      <c r="W101" s="12"/>
      <c r="X101" s="37">
        <v>144743912</v>
      </c>
    </row>
    <row r="102" spans="1:24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34" t="str">
        <f>SUM(F98:F101)</f>
        <v>0</v>
      </c>
      <c r="G102" s="12"/>
      <c r="H102" s="26" t="str">
        <f>SUM(H98:H101)</f>
        <v>0</v>
      </c>
      <c r="I102" s="15" t="str">
        <f>SUM(I98:I101)</f>
        <v>0</v>
      </c>
      <c r="J102" s="34" t="str">
        <f>SUM(J98:J101)</f>
        <v>0</v>
      </c>
      <c r="K102" s="12"/>
      <c r="L102" s="26" t="str">
        <f>SUM(L98:L101)</f>
        <v>0</v>
      </c>
      <c r="M102" s="15" t="str">
        <f>SUM(M98:M101)</f>
        <v>0</v>
      </c>
      <c r="N102" s="34" t="str">
        <f>SUM(N98:N101)</f>
        <v>0</v>
      </c>
      <c r="O102" s="12"/>
      <c r="P102" s="26" t="str">
        <f>SUM(P98:P101)</f>
        <v>0</v>
      </c>
      <c r="Q102" s="15" t="str">
        <f>SUM(Q98:Q101)</f>
        <v>0</v>
      </c>
      <c r="R102" s="34" t="str">
        <f>SUM(R98:R101)</f>
        <v>0</v>
      </c>
      <c r="S102" s="12"/>
      <c r="T102" s="26" t="str">
        <f>SUM(T98:T101)</f>
        <v>0</v>
      </c>
      <c r="U102" s="15" t="str">
        <f>SUM(U98:U101)</f>
        <v>0</v>
      </c>
      <c r="V102" s="34" t="str">
        <f>SUM(V98:V101)</f>
        <v>0</v>
      </c>
      <c r="W102" s="12"/>
      <c r="X102" s="38" t="str">
        <f>SUM(X98:X101)</f>
        <v>0</v>
      </c>
    </row>
    <row r="103" spans="1:24">
      <c r="A103" s="18"/>
      <c r="B103" s="12"/>
      <c r="C103" s="24"/>
      <c r="D103" s="12"/>
      <c r="E103" s="12"/>
      <c r="F103" s="32"/>
      <c r="G103" s="12"/>
      <c r="H103" s="24"/>
      <c r="I103" s="12"/>
      <c r="J103" s="32"/>
      <c r="K103" s="12"/>
      <c r="L103" s="24"/>
      <c r="M103" s="12"/>
      <c r="N103" s="32"/>
      <c r="O103" s="12"/>
      <c r="P103" s="24"/>
      <c r="Q103" s="12"/>
      <c r="R103" s="32"/>
      <c r="S103" s="12"/>
      <c r="T103" s="24"/>
      <c r="U103" s="12"/>
      <c r="V103" s="32"/>
      <c r="W103" s="12"/>
      <c r="X103" s="18"/>
    </row>
    <row r="104" spans="1:24">
      <c r="A104" s="19" t="s">
        <v>61</v>
      </c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20" t="s">
        <v>40</v>
      </c>
      <c r="B105" s="12"/>
      <c r="C105" s="25">
        <v>14010000</v>
      </c>
      <c r="D105" s="14">
        <v>17762121</v>
      </c>
      <c r="E105" s="14">
        <v>545710</v>
      </c>
      <c r="F105" s="34" t="str">
        <f>SUM(C105:E105)</f>
        <v>0</v>
      </c>
      <c r="G105" s="12"/>
      <c r="H105" s="25">
        <v>961150</v>
      </c>
      <c r="I105" s="14">
        <v>199313</v>
      </c>
      <c r="J105" s="33">
        <v>761837</v>
      </c>
      <c r="K105" s="12"/>
      <c r="L105" s="25">
        <v>203363843</v>
      </c>
      <c r="M105" s="14">
        <v>7516272</v>
      </c>
      <c r="N105" s="33">
        <v>195847571</v>
      </c>
      <c r="O105" s="12"/>
      <c r="P105" s="25">
        <v>42994782</v>
      </c>
      <c r="Q105" s="14">
        <v>11433874</v>
      </c>
      <c r="R105" s="33">
        <v>31560908</v>
      </c>
      <c r="S105" s="12"/>
      <c r="T105" s="25">
        <v>0</v>
      </c>
      <c r="U105" s="14">
        <v>0</v>
      </c>
      <c r="V105" s="33">
        <v>0</v>
      </c>
      <c r="W105" s="12"/>
      <c r="X105" s="37">
        <v>260488147</v>
      </c>
    </row>
    <row r="106" spans="1:24">
      <c r="A106" s="20" t="s">
        <v>41</v>
      </c>
      <c r="B106" s="12"/>
      <c r="C106" s="25">
        <v>14010000</v>
      </c>
      <c r="D106" s="14">
        <v>18140667</v>
      </c>
      <c r="E106" s="14">
        <v>2173323</v>
      </c>
      <c r="F106" s="34" t="str">
        <f>SUM(C106:E106)</f>
        <v>0</v>
      </c>
      <c r="G106" s="12"/>
      <c r="H106" s="25">
        <v>961150</v>
      </c>
      <c r="I106" s="14">
        <v>242023</v>
      </c>
      <c r="J106" s="33">
        <v>719127</v>
      </c>
      <c r="K106" s="12"/>
      <c r="L106" s="25">
        <v>203533155</v>
      </c>
      <c r="M106" s="14">
        <v>9109196</v>
      </c>
      <c r="N106" s="33">
        <v>194423959</v>
      </c>
      <c r="O106" s="12"/>
      <c r="P106" s="25">
        <v>44449460</v>
      </c>
      <c r="Q106" s="14">
        <v>14046384</v>
      </c>
      <c r="R106" s="33">
        <v>30403076</v>
      </c>
      <c r="S106" s="12"/>
      <c r="T106" s="25">
        <v>0</v>
      </c>
      <c r="U106" s="14">
        <v>0</v>
      </c>
      <c r="V106" s="33">
        <v>0</v>
      </c>
      <c r="W106" s="12"/>
      <c r="X106" s="37">
        <v>259870152</v>
      </c>
    </row>
    <row r="107" spans="1:24">
      <c r="A107" s="20" t="s">
        <v>42</v>
      </c>
      <c r="B107" s="12"/>
      <c r="C107" s="25">
        <v>14010000</v>
      </c>
      <c r="D107" s="14">
        <v>13618194</v>
      </c>
      <c r="E107" s="14">
        <v>161411</v>
      </c>
      <c r="F107" s="34" t="str">
        <f>SUM(C107:E107)</f>
        <v>0</v>
      </c>
      <c r="G107" s="12"/>
      <c r="H107" s="25">
        <v>961150</v>
      </c>
      <c r="I107" s="14">
        <v>284733</v>
      </c>
      <c r="J107" s="33">
        <v>676417</v>
      </c>
      <c r="K107" s="12"/>
      <c r="L107" s="25">
        <v>203729971</v>
      </c>
      <c r="M107" s="14">
        <v>10730784</v>
      </c>
      <c r="N107" s="33">
        <v>192999187</v>
      </c>
      <c r="O107" s="12"/>
      <c r="P107" s="25">
        <v>49760038</v>
      </c>
      <c r="Q107" s="14">
        <v>17754197</v>
      </c>
      <c r="R107" s="33">
        <v>32005841</v>
      </c>
      <c r="S107" s="12"/>
      <c r="T107" s="25">
        <v>0</v>
      </c>
      <c r="U107" s="14">
        <v>0</v>
      </c>
      <c r="V107" s="33">
        <v>0</v>
      </c>
      <c r="W107" s="12"/>
      <c r="X107" s="37">
        <v>253471050</v>
      </c>
    </row>
    <row r="108" spans="1:24">
      <c r="A108" s="20" t="s">
        <v>43</v>
      </c>
      <c r="B108" s="12"/>
      <c r="C108" s="25">
        <v>14010000</v>
      </c>
      <c r="D108" s="14">
        <v>2064277</v>
      </c>
      <c r="E108" s="14">
        <v>126742</v>
      </c>
      <c r="F108" s="34" t="str">
        <f>SUM(C108:E108)</f>
        <v>0</v>
      </c>
      <c r="G108" s="12"/>
      <c r="H108" s="25">
        <v>961150</v>
      </c>
      <c r="I108" s="14">
        <v>327443</v>
      </c>
      <c r="J108" s="33">
        <v>633707</v>
      </c>
      <c r="K108" s="12"/>
      <c r="L108" s="25">
        <v>208094710</v>
      </c>
      <c r="M108" s="14">
        <v>12726352</v>
      </c>
      <c r="N108" s="33">
        <v>195368358</v>
      </c>
      <c r="O108" s="12"/>
      <c r="P108" s="25">
        <v>56098668</v>
      </c>
      <c r="Q108" s="14">
        <v>21309823</v>
      </c>
      <c r="R108" s="33">
        <v>34788845</v>
      </c>
      <c r="S108" s="12"/>
      <c r="T108" s="25">
        <v>0</v>
      </c>
      <c r="U108" s="14">
        <v>0</v>
      </c>
      <c r="V108" s="33">
        <v>0</v>
      </c>
      <c r="W108" s="12"/>
      <c r="X108" s="37">
        <v>246991929</v>
      </c>
    </row>
    <row r="109" spans="1:24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34" t="str">
        <f>SUM(F105:F108)</f>
        <v>0</v>
      </c>
      <c r="G109" s="12"/>
      <c r="H109" s="26" t="str">
        <f>SUM(H105:H108)</f>
        <v>0</v>
      </c>
      <c r="I109" s="15" t="str">
        <f>SUM(I105:I108)</f>
        <v>0</v>
      </c>
      <c r="J109" s="34" t="str">
        <f>SUM(J105:J108)</f>
        <v>0</v>
      </c>
      <c r="K109" s="12"/>
      <c r="L109" s="26" t="str">
        <f>SUM(L105:L108)</f>
        <v>0</v>
      </c>
      <c r="M109" s="15" t="str">
        <f>SUM(M105:M108)</f>
        <v>0</v>
      </c>
      <c r="N109" s="34" t="str">
        <f>SUM(N105:N108)</f>
        <v>0</v>
      </c>
      <c r="O109" s="12"/>
      <c r="P109" s="26" t="str">
        <f>SUM(P105:P108)</f>
        <v>0</v>
      </c>
      <c r="Q109" s="15" t="str">
        <f>SUM(Q105:Q108)</f>
        <v>0</v>
      </c>
      <c r="R109" s="34" t="str">
        <f>SUM(R105:R108)</f>
        <v>0</v>
      </c>
      <c r="S109" s="12"/>
      <c r="T109" s="26" t="str">
        <f>SUM(T105:T108)</f>
        <v>0</v>
      </c>
      <c r="U109" s="15" t="str">
        <f>SUM(U105:U108)</f>
        <v>0</v>
      </c>
      <c r="V109" s="34" t="str">
        <f>SUM(V105:V108)</f>
        <v>0</v>
      </c>
      <c r="W109" s="12"/>
      <c r="X109" s="38" t="str">
        <f>SUM(X105:X108)</f>
        <v>0</v>
      </c>
    </row>
    <row r="110" spans="1:24">
      <c r="A110" s="18"/>
      <c r="B110" s="12"/>
      <c r="C110" s="24"/>
      <c r="D110" s="12"/>
      <c r="E110" s="12"/>
      <c r="F110" s="32"/>
      <c r="G110" s="12"/>
      <c r="H110" s="24"/>
      <c r="I110" s="12"/>
      <c r="J110" s="32"/>
      <c r="K110" s="12"/>
      <c r="L110" s="24"/>
      <c r="M110" s="12"/>
      <c r="N110" s="32"/>
      <c r="O110" s="12"/>
      <c r="P110" s="24"/>
      <c r="Q110" s="12"/>
      <c r="R110" s="32"/>
      <c r="S110" s="12"/>
      <c r="T110" s="24"/>
      <c r="U110" s="12"/>
      <c r="V110" s="32"/>
      <c r="W110" s="12"/>
      <c r="X110" s="18"/>
    </row>
    <row r="111" spans="1:24">
      <c r="A111" s="19" t="s">
        <v>62</v>
      </c>
      <c r="B111" s="12"/>
      <c r="C111" s="24"/>
      <c r="D111" s="12"/>
      <c r="E111" s="12"/>
      <c r="F111" s="32"/>
      <c r="G111" s="12"/>
      <c r="H111" s="24"/>
      <c r="I111" s="12"/>
      <c r="J111" s="32"/>
      <c r="K111" s="12"/>
      <c r="L111" s="24"/>
      <c r="M111" s="12"/>
      <c r="N111" s="32"/>
      <c r="O111" s="12"/>
      <c r="P111" s="24"/>
      <c r="Q111" s="12"/>
      <c r="R111" s="32"/>
      <c r="S111" s="12"/>
      <c r="T111" s="24"/>
      <c r="U111" s="12"/>
      <c r="V111" s="32"/>
      <c r="W111" s="12"/>
      <c r="X111" s="18"/>
    </row>
    <row r="112" spans="1:24">
      <c r="A112" s="20" t="s">
        <v>40</v>
      </c>
      <c r="B112" s="12"/>
      <c r="C112" s="25">
        <v>15353334.12</v>
      </c>
      <c r="D112" s="14">
        <v>4259643.7</v>
      </c>
      <c r="E112" s="14"/>
      <c r="F112" s="34" t="str">
        <f>SUM(C112:E112)</f>
        <v>0</v>
      </c>
      <c r="G112" s="12"/>
      <c r="H112" s="25">
        <v>7129388.58</v>
      </c>
      <c r="I112" s="14">
        <v>5807639.54</v>
      </c>
      <c r="J112" s="33">
        <v>1321749.04</v>
      </c>
      <c r="K112" s="12"/>
      <c r="L112" s="25">
        <v>148593814.36</v>
      </c>
      <c r="M112" s="14">
        <v>83365850.19</v>
      </c>
      <c r="N112" s="33">
        <v>65227964.17</v>
      </c>
      <c r="O112" s="12"/>
      <c r="P112" s="25">
        <v>153569803.1</v>
      </c>
      <c r="Q112" s="14">
        <v>109623729.22</v>
      </c>
      <c r="R112" s="33">
        <v>43946073.88</v>
      </c>
      <c r="S112" s="12"/>
      <c r="T112" s="25"/>
      <c r="U112" s="14"/>
      <c r="V112" s="33"/>
      <c r="W112" s="12"/>
      <c r="X112" s="37">
        <v>130108764.91</v>
      </c>
    </row>
    <row r="113" spans="1:24">
      <c r="A113" s="20" t="s">
        <v>41</v>
      </c>
      <c r="B113" s="12"/>
      <c r="C113" s="25">
        <v>15353334.12</v>
      </c>
      <c r="D113" s="14">
        <v>1733231.56</v>
      </c>
      <c r="E113" s="14"/>
      <c r="F113" s="34" t="str">
        <f>SUM(C113:E113)</f>
        <v>0</v>
      </c>
      <c r="G113" s="12"/>
      <c r="H113" s="25">
        <v>7129388.58</v>
      </c>
      <c r="I113" s="14">
        <v>5867137.06</v>
      </c>
      <c r="J113" s="33">
        <v>1262251.52</v>
      </c>
      <c r="K113" s="12"/>
      <c r="L113" s="25">
        <v>150585743.25</v>
      </c>
      <c r="M113" s="14">
        <v>84840237.22</v>
      </c>
      <c r="N113" s="33">
        <v>65745506.03</v>
      </c>
      <c r="O113" s="12"/>
      <c r="P113" s="25">
        <v>152045893.68</v>
      </c>
      <c r="Q113" s="14">
        <v>111230150.95</v>
      </c>
      <c r="R113" s="33">
        <v>40815742.73</v>
      </c>
      <c r="S113" s="12"/>
      <c r="T113" s="25"/>
      <c r="U113" s="14"/>
      <c r="V113" s="33"/>
      <c r="W113" s="12"/>
      <c r="X113" s="37">
        <v>124910065.96</v>
      </c>
    </row>
    <row r="114" spans="1:24">
      <c r="A114" s="20" t="s">
        <v>42</v>
      </c>
      <c r="B114" s="12"/>
      <c r="C114" s="25">
        <v>15353334.12</v>
      </c>
      <c r="D114" s="14">
        <v>2724169.6</v>
      </c>
      <c r="E114" s="14"/>
      <c r="F114" s="34" t="str">
        <f>SUM(C114:E114)</f>
        <v>0</v>
      </c>
      <c r="G114" s="12"/>
      <c r="H114" s="25">
        <v>7129388.58</v>
      </c>
      <c r="I114" s="14">
        <v>5926610.64</v>
      </c>
      <c r="J114" s="33">
        <v>1202777.94</v>
      </c>
      <c r="K114" s="12"/>
      <c r="L114" s="25">
        <v>150585743.25</v>
      </c>
      <c r="M114" s="14">
        <v>86256171.67</v>
      </c>
      <c r="N114" s="33">
        <v>64329571.58</v>
      </c>
      <c r="O114" s="12"/>
      <c r="P114" s="25">
        <v>153483793.12</v>
      </c>
      <c r="Q114" s="14">
        <v>113713422.75</v>
      </c>
      <c r="R114" s="33">
        <v>39770370.37</v>
      </c>
      <c r="S114" s="12"/>
      <c r="T114" s="25"/>
      <c r="U114" s="14"/>
      <c r="V114" s="33"/>
      <c r="W114" s="12"/>
      <c r="X114" s="37">
        <v>123380223.61</v>
      </c>
    </row>
    <row r="115" spans="1:24">
      <c r="A115" s="20" t="s">
        <v>43</v>
      </c>
      <c r="B115" s="12"/>
      <c r="C115" s="25">
        <v>15353334.12</v>
      </c>
      <c r="D115" s="14">
        <v>728896.96</v>
      </c>
      <c r="E115" s="14"/>
      <c r="F115" s="34" t="str">
        <f>SUM(C115:E115)</f>
        <v>0</v>
      </c>
      <c r="G115" s="12"/>
      <c r="H115" s="25">
        <v>7129388.58</v>
      </c>
      <c r="I115" s="14">
        <v>5985968.94</v>
      </c>
      <c r="J115" s="33">
        <v>1143419.64</v>
      </c>
      <c r="K115" s="12"/>
      <c r="L115" s="25">
        <v>150718300.88</v>
      </c>
      <c r="M115" s="14">
        <v>86991688.12</v>
      </c>
      <c r="N115" s="33">
        <v>63726612.76</v>
      </c>
      <c r="O115" s="12"/>
      <c r="P115" s="25">
        <v>156230235.75</v>
      </c>
      <c r="Q115" s="14">
        <v>116157919.74</v>
      </c>
      <c r="R115" s="33">
        <v>40072316.01</v>
      </c>
      <c r="S115" s="12"/>
      <c r="T115" s="25"/>
      <c r="U115" s="14"/>
      <c r="V115" s="33"/>
      <c r="W115" s="12"/>
      <c r="X115" s="37">
        <v>121024579.49</v>
      </c>
    </row>
    <row r="116" spans="1:24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34" t="str">
        <f>SUM(F112:F115)</f>
        <v>0</v>
      </c>
      <c r="G116" s="12"/>
      <c r="H116" s="26" t="str">
        <f>SUM(H112:H115)</f>
        <v>0</v>
      </c>
      <c r="I116" s="15" t="str">
        <f>SUM(I112:I115)</f>
        <v>0</v>
      </c>
      <c r="J116" s="34" t="str">
        <f>SUM(J112:J115)</f>
        <v>0</v>
      </c>
      <c r="K116" s="12"/>
      <c r="L116" s="26" t="str">
        <f>SUM(L112:L115)</f>
        <v>0</v>
      </c>
      <c r="M116" s="15" t="str">
        <f>SUM(M112:M115)</f>
        <v>0</v>
      </c>
      <c r="N116" s="34" t="str">
        <f>SUM(N112:N115)</f>
        <v>0</v>
      </c>
      <c r="O116" s="12"/>
      <c r="P116" s="26" t="str">
        <f>SUM(P112:P115)</f>
        <v>0</v>
      </c>
      <c r="Q116" s="15" t="str">
        <f>SUM(Q112:Q115)</f>
        <v>0</v>
      </c>
      <c r="R116" s="34" t="str">
        <f>SUM(R112:R115)</f>
        <v>0</v>
      </c>
      <c r="S116" s="12"/>
      <c r="T116" s="26" t="str">
        <f>SUM(T112:T115)</f>
        <v>0</v>
      </c>
      <c r="U116" s="15" t="str">
        <f>SUM(U112:U115)</f>
        <v>0</v>
      </c>
      <c r="V116" s="34" t="str">
        <f>SUM(V112:V115)</f>
        <v>0</v>
      </c>
      <c r="W116" s="12"/>
      <c r="X116" s="38" t="str">
        <f>SUM(X112:X115)</f>
        <v>0</v>
      </c>
    </row>
    <row r="117" spans="1:24">
      <c r="A117" s="18"/>
      <c r="B117" s="12"/>
      <c r="C117" s="24"/>
      <c r="D117" s="12"/>
      <c r="E117" s="12"/>
      <c r="F117" s="32"/>
      <c r="G117" s="12"/>
      <c r="H117" s="24"/>
      <c r="I117" s="12"/>
      <c r="J117" s="32"/>
      <c r="K117" s="12"/>
      <c r="L117" s="24"/>
      <c r="M117" s="12"/>
      <c r="N117" s="32"/>
      <c r="O117" s="12"/>
      <c r="P117" s="24"/>
      <c r="Q117" s="12"/>
      <c r="R117" s="32"/>
      <c r="S117" s="12"/>
      <c r="T117" s="24"/>
      <c r="U117" s="12"/>
      <c r="V117" s="32"/>
      <c r="W117" s="12"/>
      <c r="X117" s="18"/>
    </row>
    <row r="118" spans="1:24">
      <c r="A118" s="19" t="s">
        <v>63</v>
      </c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20" t="s">
        <v>40</v>
      </c>
      <c r="B119" s="12"/>
      <c r="C119" s="25">
        <v>9839371</v>
      </c>
      <c r="D119" s="14">
        <v>1388708</v>
      </c>
      <c r="E119" s="14">
        <v>0</v>
      </c>
      <c r="F119" s="34" t="str">
        <f>SUM(C119:E119)</f>
        <v>0</v>
      </c>
      <c r="G119" s="12"/>
      <c r="H119" s="25">
        <v>7479109</v>
      </c>
      <c r="I119" s="14">
        <v>9495477</v>
      </c>
      <c r="J119" s="33">
        <v>-2016368</v>
      </c>
      <c r="K119" s="12"/>
      <c r="L119" s="25">
        <v>244158550</v>
      </c>
      <c r="M119" s="14">
        <v>77465340</v>
      </c>
      <c r="N119" s="33">
        <v>166693210</v>
      </c>
      <c r="O119" s="12"/>
      <c r="P119" s="25">
        <v>357092596</v>
      </c>
      <c r="Q119" s="14">
        <v>253812735</v>
      </c>
      <c r="R119" s="33">
        <v>103279861</v>
      </c>
      <c r="S119" s="12"/>
      <c r="T119" s="25">
        <v>102551816</v>
      </c>
      <c r="U119" s="14">
        <v>86254159</v>
      </c>
      <c r="V119" s="33">
        <v>16297657</v>
      </c>
      <c r="W119" s="12"/>
      <c r="X119" s="37">
        <v>295482439</v>
      </c>
    </row>
    <row r="120" spans="1:24">
      <c r="A120" s="20" t="s">
        <v>41</v>
      </c>
      <c r="B120" s="12"/>
      <c r="C120" s="25">
        <v>9839371</v>
      </c>
      <c r="D120" s="14">
        <v>2389399</v>
      </c>
      <c r="E120" s="14">
        <v>0</v>
      </c>
      <c r="F120" s="34" t="str">
        <f>SUM(C120:E120)</f>
        <v>0</v>
      </c>
      <c r="G120" s="12"/>
      <c r="H120" s="25">
        <v>7479109</v>
      </c>
      <c r="I120" s="14">
        <v>8977253</v>
      </c>
      <c r="J120" s="33">
        <v>-1498144</v>
      </c>
      <c r="K120" s="12"/>
      <c r="L120" s="25">
        <v>243756356</v>
      </c>
      <c r="M120" s="14">
        <v>80394289</v>
      </c>
      <c r="N120" s="33">
        <v>163362067</v>
      </c>
      <c r="O120" s="12"/>
      <c r="P120" s="25">
        <v>363098690</v>
      </c>
      <c r="Q120" s="14">
        <v>258281487</v>
      </c>
      <c r="R120" s="33">
        <v>104817203</v>
      </c>
      <c r="S120" s="12"/>
      <c r="T120" s="25">
        <v>102700017</v>
      </c>
      <c r="U120" s="14">
        <v>87555995</v>
      </c>
      <c r="V120" s="33">
        <v>15144022</v>
      </c>
      <c r="W120" s="12"/>
      <c r="X120" s="37">
        <v>294053918</v>
      </c>
    </row>
    <row r="121" spans="1:24">
      <c r="A121" s="20" t="s">
        <v>42</v>
      </c>
      <c r="B121" s="12"/>
      <c r="C121" s="25">
        <v>9839371</v>
      </c>
      <c r="D121" s="14">
        <v>1688261</v>
      </c>
      <c r="E121" s="14">
        <v>0</v>
      </c>
      <c r="F121" s="34" t="str">
        <f>SUM(C121:E121)</f>
        <v>0</v>
      </c>
      <c r="G121" s="12"/>
      <c r="H121" s="25">
        <v>7479109</v>
      </c>
      <c r="I121" s="14">
        <v>9124529</v>
      </c>
      <c r="J121" s="33">
        <v>-1645420</v>
      </c>
      <c r="K121" s="12"/>
      <c r="L121" s="25">
        <v>187084957</v>
      </c>
      <c r="M121" s="14">
        <v>84342569</v>
      </c>
      <c r="N121" s="33">
        <v>102742388</v>
      </c>
      <c r="O121" s="12"/>
      <c r="P121" s="25">
        <v>415575301</v>
      </c>
      <c r="Q121" s="14">
        <v>259083641</v>
      </c>
      <c r="R121" s="33">
        <v>156491660</v>
      </c>
      <c r="S121" s="12"/>
      <c r="T121" s="25">
        <v>113231086</v>
      </c>
      <c r="U121" s="14">
        <v>87671736</v>
      </c>
      <c r="V121" s="33">
        <v>25559350</v>
      </c>
      <c r="W121" s="12"/>
      <c r="X121" s="37">
        <v>294675610</v>
      </c>
    </row>
    <row r="122" spans="1:24">
      <c r="A122" s="20" t="s">
        <v>43</v>
      </c>
      <c r="B122" s="12"/>
      <c r="C122" s="25">
        <v>25589371</v>
      </c>
      <c r="D122" s="14">
        <v>2587199</v>
      </c>
      <c r="E122" s="14">
        <v>0</v>
      </c>
      <c r="F122" s="34" t="str">
        <f>SUM(C122:E122)</f>
        <v>0</v>
      </c>
      <c r="G122" s="12"/>
      <c r="H122" s="25">
        <v>7479109</v>
      </c>
      <c r="I122" s="14">
        <v>9279650</v>
      </c>
      <c r="J122" s="33">
        <v>-1800541</v>
      </c>
      <c r="K122" s="12"/>
      <c r="L122" s="25">
        <v>186892151</v>
      </c>
      <c r="M122" s="14">
        <v>87713368</v>
      </c>
      <c r="N122" s="33">
        <v>99178783</v>
      </c>
      <c r="O122" s="12"/>
      <c r="P122" s="25">
        <v>418538832</v>
      </c>
      <c r="Q122" s="14">
        <v>263113157</v>
      </c>
      <c r="R122" s="33">
        <v>155425675</v>
      </c>
      <c r="S122" s="12"/>
      <c r="T122" s="25">
        <v>113190761</v>
      </c>
      <c r="U122" s="14">
        <v>88478620</v>
      </c>
      <c r="V122" s="33">
        <v>24712141</v>
      </c>
      <c r="W122" s="12"/>
      <c r="X122" s="37">
        <v>305692628</v>
      </c>
    </row>
    <row r="123" spans="1:24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34" t="str">
        <f>SUM(F119:F122)</f>
        <v>0</v>
      </c>
      <c r="G123" s="12"/>
      <c r="H123" s="26" t="str">
        <f>SUM(H119:H122)</f>
        <v>0</v>
      </c>
      <c r="I123" s="15" t="str">
        <f>SUM(I119:I122)</f>
        <v>0</v>
      </c>
      <c r="J123" s="34" t="str">
        <f>SUM(J119:J122)</f>
        <v>0</v>
      </c>
      <c r="K123" s="12"/>
      <c r="L123" s="26" t="str">
        <f>SUM(L119:L122)</f>
        <v>0</v>
      </c>
      <c r="M123" s="15" t="str">
        <f>SUM(M119:M122)</f>
        <v>0</v>
      </c>
      <c r="N123" s="34" t="str">
        <f>SUM(N119:N122)</f>
        <v>0</v>
      </c>
      <c r="O123" s="12"/>
      <c r="P123" s="26" t="str">
        <f>SUM(P119:P122)</f>
        <v>0</v>
      </c>
      <c r="Q123" s="15" t="str">
        <f>SUM(Q119:Q122)</f>
        <v>0</v>
      </c>
      <c r="R123" s="34" t="str">
        <f>SUM(R119:R122)</f>
        <v>0</v>
      </c>
      <c r="S123" s="12"/>
      <c r="T123" s="26" t="str">
        <f>SUM(T119:T122)</f>
        <v>0</v>
      </c>
      <c r="U123" s="15" t="str">
        <f>SUM(U119:U122)</f>
        <v>0</v>
      </c>
      <c r="V123" s="34" t="str">
        <f>SUM(V119:V122)</f>
        <v>0</v>
      </c>
      <c r="W123" s="12"/>
      <c r="X123" s="38" t="str">
        <f>SUM(X119:X122)</f>
        <v>0</v>
      </c>
    </row>
    <row r="124" spans="1:24">
      <c r="A124" s="18"/>
      <c r="B124" s="12"/>
      <c r="C124" s="24"/>
      <c r="D124" s="12"/>
      <c r="E124" s="12"/>
      <c r="F124" s="32"/>
      <c r="G124" s="12"/>
      <c r="H124" s="24"/>
      <c r="I124" s="12"/>
      <c r="J124" s="32"/>
      <c r="K124" s="12"/>
      <c r="L124" s="24"/>
      <c r="M124" s="12"/>
      <c r="N124" s="32"/>
      <c r="O124" s="12"/>
      <c r="P124" s="24"/>
      <c r="Q124" s="12"/>
      <c r="R124" s="32"/>
      <c r="S124" s="12"/>
      <c r="T124" s="24"/>
      <c r="U124" s="12"/>
      <c r="V124" s="32"/>
      <c r="W124" s="12"/>
      <c r="X124" s="18"/>
    </row>
    <row r="125" spans="1:24">
      <c r="A125" s="19" t="s">
        <v>64</v>
      </c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20" t="s">
        <v>40</v>
      </c>
      <c r="B126" s="12"/>
      <c r="C126" s="25">
        <v>10204997</v>
      </c>
      <c r="D126" s="14">
        <v>17527956</v>
      </c>
      <c r="E126" s="14"/>
      <c r="F126" s="34" t="str">
        <f>SUM(C126:E126)</f>
        <v>0</v>
      </c>
      <c r="G126" s="12"/>
      <c r="H126" s="25">
        <v>4790912</v>
      </c>
      <c r="I126" s="14">
        <v>3228129</v>
      </c>
      <c r="J126" s="33">
        <v>1562783</v>
      </c>
      <c r="K126" s="12"/>
      <c r="L126" s="25">
        <v>224459871</v>
      </c>
      <c r="M126" s="14">
        <v>117756828</v>
      </c>
      <c r="N126" s="33">
        <v>106703043</v>
      </c>
      <c r="O126" s="12"/>
      <c r="P126" s="25">
        <v>258001943</v>
      </c>
      <c r="Q126" s="14">
        <v>192550796</v>
      </c>
      <c r="R126" s="33">
        <v>65451147</v>
      </c>
      <c r="S126" s="12"/>
      <c r="T126" s="25"/>
      <c r="U126" s="14"/>
      <c r="V126" s="33"/>
      <c r="W126" s="12"/>
      <c r="X126" s="37">
        <v>201449926</v>
      </c>
    </row>
    <row r="127" spans="1:24">
      <c r="A127" s="20" t="s">
        <v>41</v>
      </c>
      <c r="B127" s="12"/>
      <c r="C127" s="25">
        <v>10204997</v>
      </c>
      <c r="D127" s="14">
        <v>18547174</v>
      </c>
      <c r="E127" s="14"/>
      <c r="F127" s="34" t="str">
        <f>SUM(C127:E127)</f>
        <v>0</v>
      </c>
      <c r="G127" s="12"/>
      <c r="H127" s="25">
        <v>4790912</v>
      </c>
      <c r="I127" s="14">
        <v>3265222</v>
      </c>
      <c r="J127" s="33">
        <v>1525690</v>
      </c>
      <c r="K127" s="12"/>
      <c r="L127" s="25">
        <v>224940013</v>
      </c>
      <c r="M127" s="14">
        <v>119073089</v>
      </c>
      <c r="N127" s="33">
        <v>105866924</v>
      </c>
      <c r="O127" s="12"/>
      <c r="P127" s="25">
        <v>264573021</v>
      </c>
      <c r="Q127" s="14">
        <v>196903249</v>
      </c>
      <c r="R127" s="33">
        <v>67669772</v>
      </c>
      <c r="S127" s="12"/>
      <c r="T127" s="25"/>
      <c r="U127" s="14"/>
      <c r="V127" s="33"/>
      <c r="W127" s="12"/>
      <c r="X127" s="37">
        <v>203814557</v>
      </c>
    </row>
    <row r="128" spans="1:24">
      <c r="A128" s="20" t="s">
        <v>42</v>
      </c>
      <c r="B128" s="12"/>
      <c r="C128" s="25">
        <v>10204997</v>
      </c>
      <c r="D128" s="14">
        <v>19952763</v>
      </c>
      <c r="E128" s="14"/>
      <c r="F128" s="34" t="str">
        <f>SUM(C128:E128)</f>
        <v>0</v>
      </c>
      <c r="G128" s="12"/>
      <c r="H128" s="25">
        <v>4790912</v>
      </c>
      <c r="I128" s="14">
        <v>3302316</v>
      </c>
      <c r="J128" s="33">
        <v>1488596</v>
      </c>
      <c r="K128" s="12"/>
      <c r="L128" s="25">
        <v>226556679</v>
      </c>
      <c r="M128" s="14">
        <v>120388154</v>
      </c>
      <c r="N128" s="33">
        <v>106168525</v>
      </c>
      <c r="O128" s="12"/>
      <c r="P128" s="25">
        <v>267594291</v>
      </c>
      <c r="Q128" s="14">
        <v>201190473</v>
      </c>
      <c r="R128" s="33">
        <v>66403818</v>
      </c>
      <c r="S128" s="12"/>
      <c r="T128" s="25"/>
      <c r="U128" s="14"/>
      <c r="V128" s="33"/>
      <c r="W128" s="12"/>
      <c r="X128" s="37">
        <v>204218699</v>
      </c>
    </row>
    <row r="129" spans="1:24">
      <c r="A129" s="20" t="s">
        <v>43</v>
      </c>
      <c r="B129" s="12"/>
      <c r="C129" s="25">
        <v>10204997</v>
      </c>
      <c r="D129" s="14">
        <v>20524217</v>
      </c>
      <c r="E129" s="14">
        <v>0</v>
      </c>
      <c r="F129" s="34" t="str">
        <f>SUM(C129:E129)</f>
        <v>0</v>
      </c>
      <c r="G129" s="12"/>
      <c r="H129" s="25">
        <v>4790912</v>
      </c>
      <c r="I129" s="14">
        <v>3339410</v>
      </c>
      <c r="J129" s="33">
        <v>1451502</v>
      </c>
      <c r="K129" s="12"/>
      <c r="L129" s="25">
        <v>227069634</v>
      </c>
      <c r="M129" s="14">
        <v>121719969</v>
      </c>
      <c r="N129" s="33">
        <v>105349665</v>
      </c>
      <c r="O129" s="12"/>
      <c r="P129" s="25">
        <v>271568683</v>
      </c>
      <c r="Q129" s="14">
        <v>205634874</v>
      </c>
      <c r="R129" s="33">
        <v>65933809</v>
      </c>
      <c r="S129" s="12"/>
      <c r="T129" s="25"/>
      <c r="U129" s="14"/>
      <c r="V129" s="33"/>
      <c r="W129" s="12"/>
      <c r="X129" s="37">
        <v>203464190</v>
      </c>
    </row>
    <row r="130" spans="1:24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34" t="str">
        <f>SUM(F126:F129)</f>
        <v>0</v>
      </c>
      <c r="G130" s="12"/>
      <c r="H130" s="26" t="str">
        <f>SUM(H126:H129)</f>
        <v>0</v>
      </c>
      <c r="I130" s="15" t="str">
        <f>SUM(I126:I129)</f>
        <v>0</v>
      </c>
      <c r="J130" s="34" t="str">
        <f>SUM(J126:J129)</f>
        <v>0</v>
      </c>
      <c r="K130" s="12"/>
      <c r="L130" s="26" t="str">
        <f>SUM(L126:L129)</f>
        <v>0</v>
      </c>
      <c r="M130" s="15" t="str">
        <f>SUM(M126:M129)</f>
        <v>0</v>
      </c>
      <c r="N130" s="34" t="str">
        <f>SUM(N126:N129)</f>
        <v>0</v>
      </c>
      <c r="O130" s="12"/>
      <c r="P130" s="26" t="str">
        <f>SUM(P126:P129)</f>
        <v>0</v>
      </c>
      <c r="Q130" s="15" t="str">
        <f>SUM(Q126:Q129)</f>
        <v>0</v>
      </c>
      <c r="R130" s="34" t="str">
        <f>SUM(R126:R129)</f>
        <v>0</v>
      </c>
      <c r="S130" s="12"/>
      <c r="T130" s="26" t="str">
        <f>SUM(T126:T129)</f>
        <v>0</v>
      </c>
      <c r="U130" s="15" t="str">
        <f>SUM(U126:U129)</f>
        <v>0</v>
      </c>
      <c r="V130" s="34" t="str">
        <f>SUM(V126:V129)</f>
        <v>0</v>
      </c>
      <c r="W130" s="12"/>
      <c r="X130" s="38" t="str">
        <f>SUM(X126:X129)</f>
        <v>0</v>
      </c>
    </row>
    <row r="131" spans="1:24">
      <c r="A131" s="18"/>
      <c r="B131" s="12"/>
      <c r="C131" s="24"/>
      <c r="D131" s="12"/>
      <c r="E131" s="12"/>
      <c r="F131" s="32"/>
      <c r="G131" s="12"/>
      <c r="H131" s="24"/>
      <c r="I131" s="12"/>
      <c r="J131" s="32"/>
      <c r="K131" s="12"/>
      <c r="L131" s="24"/>
      <c r="M131" s="12"/>
      <c r="N131" s="32"/>
      <c r="O131" s="12"/>
      <c r="P131" s="24"/>
      <c r="Q131" s="12"/>
      <c r="R131" s="32"/>
      <c r="S131" s="12"/>
      <c r="T131" s="24"/>
      <c r="U131" s="12"/>
      <c r="V131" s="32"/>
      <c r="W131" s="12"/>
      <c r="X131" s="18"/>
    </row>
    <row r="132" spans="1:24">
      <c r="A132" s="19" t="s">
        <v>65</v>
      </c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20" t="s">
        <v>40</v>
      </c>
      <c r="B133" s="12"/>
      <c r="C133" s="25">
        <v>21044191.04</v>
      </c>
      <c r="D133" s="14">
        <v>5442429.53</v>
      </c>
      <c r="E133" s="14"/>
      <c r="F133" s="34" t="str">
        <f>SUM(C133:E133)</f>
        <v>0</v>
      </c>
      <c r="G133" s="12"/>
      <c r="H133" s="25">
        <v>5295319.33</v>
      </c>
      <c r="I133" s="14">
        <v>4231667.27</v>
      </c>
      <c r="J133" s="33">
        <v>1063652.06</v>
      </c>
      <c r="K133" s="12"/>
      <c r="L133" s="25">
        <v>94402458.94</v>
      </c>
      <c r="M133" s="14">
        <v>66722924.09</v>
      </c>
      <c r="N133" s="33">
        <v>27679534.85</v>
      </c>
      <c r="O133" s="12"/>
      <c r="P133" s="25">
        <v>153019851.7</v>
      </c>
      <c r="Q133" s="14">
        <v>112487039.53</v>
      </c>
      <c r="R133" s="33">
        <v>40532812.17</v>
      </c>
      <c r="S133" s="12"/>
      <c r="T133" s="25">
        <v>778016.64</v>
      </c>
      <c r="U133" s="14"/>
      <c r="V133" s="33">
        <v>778016.64</v>
      </c>
      <c r="W133" s="12"/>
      <c r="X133" s="37">
        <v>96540636.29</v>
      </c>
    </row>
    <row r="134" spans="1:24">
      <c r="A134" s="20" t="s">
        <v>41</v>
      </c>
      <c r="B134" s="12"/>
      <c r="C134" s="25">
        <v>21044191.04</v>
      </c>
      <c r="D134" s="14">
        <v>7486359.09</v>
      </c>
      <c r="E134" s="14"/>
      <c r="F134" s="34" t="str">
        <f>SUM(C134:E134)</f>
        <v>0</v>
      </c>
      <c r="G134" s="12"/>
      <c r="H134" s="25">
        <v>5295319.33</v>
      </c>
      <c r="I134" s="14">
        <v>4256261.57</v>
      </c>
      <c r="J134" s="33">
        <v>1039057.76</v>
      </c>
      <c r="K134" s="12"/>
      <c r="L134" s="25">
        <v>94951668.03</v>
      </c>
      <c r="M134" s="14">
        <v>67271895.22</v>
      </c>
      <c r="N134" s="33">
        <v>27679772.81</v>
      </c>
      <c r="O134" s="12"/>
      <c r="P134" s="25">
        <v>155977072.8</v>
      </c>
      <c r="Q134" s="14">
        <v>114897447.92</v>
      </c>
      <c r="R134" s="33">
        <v>41079624.88</v>
      </c>
      <c r="S134" s="12"/>
      <c r="T134" s="25">
        <v>778016.64</v>
      </c>
      <c r="U134" s="14"/>
      <c r="V134" s="33">
        <v>778016.64</v>
      </c>
      <c r="W134" s="12"/>
      <c r="X134" s="37">
        <v>99107022.22</v>
      </c>
    </row>
    <row r="135" spans="1:24">
      <c r="A135" s="20" t="s">
        <v>42</v>
      </c>
      <c r="B135" s="12"/>
      <c r="C135" s="25">
        <v>21044191.04</v>
      </c>
      <c r="D135" s="14">
        <v>6942707.35</v>
      </c>
      <c r="E135" s="14"/>
      <c r="F135" s="34" t="str">
        <f>SUM(C135:E135)</f>
        <v>0</v>
      </c>
      <c r="G135" s="12"/>
      <c r="H135" s="25">
        <v>5295319.33</v>
      </c>
      <c r="I135" s="14">
        <v>4280856.04</v>
      </c>
      <c r="J135" s="33">
        <v>1014463.29</v>
      </c>
      <c r="K135" s="12"/>
      <c r="L135" s="25">
        <v>95241827.03</v>
      </c>
      <c r="M135" s="14">
        <v>67825195.39</v>
      </c>
      <c r="N135" s="33">
        <v>27416631.64</v>
      </c>
      <c r="O135" s="12"/>
      <c r="P135" s="25">
        <v>156717622.62</v>
      </c>
      <c r="Q135" s="14">
        <v>116120800.61</v>
      </c>
      <c r="R135" s="33">
        <v>40596822.01</v>
      </c>
      <c r="S135" s="12"/>
      <c r="T135" s="25">
        <v>778016.64</v>
      </c>
      <c r="U135" s="14"/>
      <c r="V135" s="33">
        <v>778016.64</v>
      </c>
      <c r="W135" s="12"/>
      <c r="X135" s="37">
        <v>97792831.97</v>
      </c>
    </row>
    <row r="136" spans="1:24">
      <c r="A136" s="20" t="s">
        <v>43</v>
      </c>
      <c r="B136" s="12"/>
      <c r="C136" s="25">
        <v>21044191.04</v>
      </c>
      <c r="D136" s="14">
        <v>7541978.6</v>
      </c>
      <c r="E136" s="14"/>
      <c r="F136" s="34" t="str">
        <f>SUM(C136:E136)</f>
        <v>0</v>
      </c>
      <c r="G136" s="12"/>
      <c r="H136" s="25">
        <v>5295319.33</v>
      </c>
      <c r="I136" s="14">
        <v>4305450.58</v>
      </c>
      <c r="J136" s="33">
        <v>989868.75</v>
      </c>
      <c r="K136" s="12"/>
      <c r="L136" s="25">
        <v>95273267.03</v>
      </c>
      <c r="M136" s="14">
        <v>68366320.07</v>
      </c>
      <c r="N136" s="33">
        <v>26906946.96</v>
      </c>
      <c r="O136" s="12"/>
      <c r="P136" s="25">
        <v>159438289.55</v>
      </c>
      <c r="Q136" s="14">
        <v>119002365.47</v>
      </c>
      <c r="R136" s="33">
        <v>40435924.08</v>
      </c>
      <c r="S136" s="12"/>
      <c r="T136" s="25">
        <v>778016.64</v>
      </c>
      <c r="U136" s="14"/>
      <c r="V136" s="33">
        <v>778016.64</v>
      </c>
      <c r="W136" s="12"/>
      <c r="X136" s="37">
        <v>97696926.07</v>
      </c>
    </row>
    <row r="137" spans="1:24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34" t="str">
        <f>SUM(F133:F136)</f>
        <v>0</v>
      </c>
      <c r="G137" s="12"/>
      <c r="H137" s="26" t="str">
        <f>SUM(H133:H136)</f>
        <v>0</v>
      </c>
      <c r="I137" s="15" t="str">
        <f>SUM(I133:I136)</f>
        <v>0</v>
      </c>
      <c r="J137" s="34" t="str">
        <f>SUM(J133:J136)</f>
        <v>0</v>
      </c>
      <c r="K137" s="12"/>
      <c r="L137" s="26" t="str">
        <f>SUM(L133:L136)</f>
        <v>0</v>
      </c>
      <c r="M137" s="15" t="str">
        <f>SUM(M133:M136)</f>
        <v>0</v>
      </c>
      <c r="N137" s="34" t="str">
        <f>SUM(N133:N136)</f>
        <v>0</v>
      </c>
      <c r="O137" s="12"/>
      <c r="P137" s="26" t="str">
        <f>SUM(P133:P136)</f>
        <v>0</v>
      </c>
      <c r="Q137" s="15" t="str">
        <f>SUM(Q133:Q136)</f>
        <v>0</v>
      </c>
      <c r="R137" s="34" t="str">
        <f>SUM(R133:R136)</f>
        <v>0</v>
      </c>
      <c r="S137" s="12"/>
      <c r="T137" s="26" t="str">
        <f>SUM(T133:T136)</f>
        <v>0</v>
      </c>
      <c r="U137" s="15" t="str">
        <f>SUM(U133:U136)</f>
        <v>0</v>
      </c>
      <c r="V137" s="34" t="str">
        <f>SUM(V133:V136)</f>
        <v>0</v>
      </c>
      <c r="W137" s="12"/>
      <c r="X137" s="38" t="str">
        <f>SUM(X133:X136)</f>
        <v>0</v>
      </c>
    </row>
    <row r="138" spans="1:24">
      <c r="A138" s="18"/>
      <c r="B138" s="12"/>
      <c r="C138" s="24"/>
      <c r="D138" s="12"/>
      <c r="E138" s="12"/>
      <c r="F138" s="32"/>
      <c r="G138" s="12"/>
      <c r="H138" s="24"/>
      <c r="I138" s="12"/>
      <c r="J138" s="32"/>
      <c r="K138" s="12"/>
      <c r="L138" s="24"/>
      <c r="M138" s="12"/>
      <c r="N138" s="32"/>
      <c r="O138" s="12"/>
      <c r="P138" s="24"/>
      <c r="Q138" s="12"/>
      <c r="R138" s="32"/>
      <c r="S138" s="12"/>
      <c r="T138" s="24"/>
      <c r="U138" s="12"/>
      <c r="V138" s="32"/>
      <c r="W138" s="12"/>
      <c r="X138" s="18"/>
    </row>
    <row r="139" spans="1:24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35" t="str">
        <f>F12+F19+F26+F33+F40+F47+F54+F61+F68+F74+F81+F88+F95+F102+F109+F116+F123+F130+F137</f>
        <v>0</v>
      </c>
      <c r="G139" s="13"/>
      <c r="H139" s="27" t="str">
        <f>H12+H19+H26+H33+H40+H47+H54+H61+H68+H74+H81+H88+H95+H102+H109+H116+H123+H130+H137</f>
        <v>0</v>
      </c>
      <c r="I139" s="16" t="str">
        <f>I12+I19+I26+I33+I40+I47+I54+I61+I68+I74+I81+I88+I95+I102+I109+I116+I123+I130+I137</f>
        <v>0</v>
      </c>
      <c r="J139" s="35" t="str">
        <f>J12+J19+J26+J33+J40+J47+J54+J61+J68+J74+J81+J88+J95+J102+J109+J116+J123+J130+J137</f>
        <v>0</v>
      </c>
      <c r="K139" s="13"/>
      <c r="L139" s="27" t="str">
        <f>L12+L19+L26+L33+L40+L47+L54+L61+L68+L74+L81+L88+L95+L102+L109+L116+L123+L130+L137</f>
        <v>0</v>
      </c>
      <c r="M139" s="16" t="str">
        <f>M12+M19+M26+M33+M40+M47+M54+M61+M68+M74+M81+M88+M95+M102+M109+M116+M123+M130+M137</f>
        <v>0</v>
      </c>
      <c r="N139" s="35" t="str">
        <f>N12+N19+N26+N33+N40+N47+N54+N61+N68+N74+N81+N88+N95+N102+N109+N116+N123+N130+N137</f>
        <v>0</v>
      </c>
      <c r="O139" s="13"/>
      <c r="P139" s="27" t="str">
        <f>P12+P19+P26+P33+P40+P47+P54+P61+P68+P74+P81+P88+P95+P102+P109+P116+P123+P130+P137</f>
        <v>0</v>
      </c>
      <c r="Q139" s="16" t="str">
        <f>Q12+Q19+Q26+Q33+Q40+Q47+Q54+Q61+Q68+Q74+Q81+Q88+Q95+Q102+Q109+Q116+Q123+Q130+Q137</f>
        <v>0</v>
      </c>
      <c r="R139" s="35" t="str">
        <f>R12+R19+R26+R33+R40+R47+R54+R61+R68+R74+R81+R88+R95+R102+R109+R116+R123+R130+R137</f>
        <v>0</v>
      </c>
      <c r="S139" s="13"/>
      <c r="T139" s="27" t="str">
        <f>T12+T19+T26+T33+T40+T47+T54+T61+T68+T74+T81+T88+T95+T102+T109+T116+T123+T130+T137</f>
        <v>0</v>
      </c>
      <c r="U139" s="16" t="str">
        <f>U12+U19+U26+U33+U40+U47+U54+U61+U68+U74+U81+U88+U95+U102+U109+U116+U123+U130+U137</f>
        <v>0</v>
      </c>
      <c r="V139" s="35" t="str">
        <f>V12+V19+V26+V33+V40+V47+V54+V61+V68+V74+V81+V88+V95+V102+V109+V116+V123+V130+V137</f>
        <v>0</v>
      </c>
      <c r="W139" s="13"/>
      <c r="X139" s="39" t="str">
        <f>X12+X19+X26+X33+X40+X47+X54+X61+X68+X74+X81+X88+X95+X102+X109+X116+X123+X130+X137</f>
        <v>0</v>
      </c>
    </row>
    <row r="140" spans="1:24">
      <c r="A140" s="18"/>
      <c r="B140" s="12"/>
      <c r="C140" s="24"/>
      <c r="D140" s="12"/>
      <c r="E140" s="12"/>
      <c r="F140" s="32"/>
      <c r="G140" s="12"/>
      <c r="H140" s="24"/>
      <c r="I140" s="12"/>
      <c r="J140" s="32"/>
      <c r="K140" s="12"/>
      <c r="L140" s="24"/>
      <c r="M140" s="12"/>
      <c r="N140" s="32"/>
      <c r="O140" s="12"/>
      <c r="P140" s="24"/>
      <c r="Q140" s="12"/>
      <c r="R140" s="32"/>
      <c r="S140" s="12"/>
      <c r="T140" s="24"/>
      <c r="U140" s="12"/>
      <c r="V140" s="32"/>
      <c r="W140" s="12"/>
      <c r="X140" s="18"/>
    </row>
    <row r="141" spans="1:24">
      <c r="A141" s="19" t="s">
        <v>67</v>
      </c>
      <c r="B141" s="12"/>
      <c r="C141" s="24"/>
      <c r="D141" s="12"/>
      <c r="E141" s="12"/>
      <c r="F141" s="32"/>
      <c r="G141" s="12"/>
      <c r="H141" s="24"/>
      <c r="I141" s="12"/>
      <c r="J141" s="32"/>
      <c r="K141" s="12"/>
      <c r="L141" s="24"/>
      <c r="M141" s="12"/>
      <c r="N141" s="32"/>
      <c r="O141" s="12"/>
      <c r="P141" s="24"/>
      <c r="Q141" s="12"/>
      <c r="R141" s="32"/>
      <c r="S141" s="12"/>
      <c r="T141" s="24"/>
      <c r="U141" s="12"/>
      <c r="V141" s="32"/>
      <c r="W141" s="12"/>
      <c r="X141" s="18"/>
    </row>
    <row r="142" spans="1:24">
      <c r="A142" s="20" t="s">
        <v>40</v>
      </c>
      <c r="B142" s="12"/>
      <c r="C142" s="25">
        <v>0</v>
      </c>
      <c r="D142" s="14">
        <v>64112</v>
      </c>
      <c r="E142" s="14"/>
      <c r="F142" s="34" t="str">
        <f>SUM(C142:E142)</f>
        <v>0</v>
      </c>
      <c r="G142" s="12"/>
      <c r="H142" s="25">
        <v>2365796</v>
      </c>
      <c r="I142" s="14">
        <v>1742706</v>
      </c>
      <c r="J142" s="33">
        <v>623090</v>
      </c>
      <c r="K142" s="12"/>
      <c r="L142" s="25">
        <v>13508443</v>
      </c>
      <c r="M142" s="14">
        <v>7601969</v>
      </c>
      <c r="N142" s="33">
        <v>5906474</v>
      </c>
      <c r="O142" s="12"/>
      <c r="P142" s="25">
        <v>46364781</v>
      </c>
      <c r="Q142" s="14">
        <v>32543325</v>
      </c>
      <c r="R142" s="33">
        <v>13821456</v>
      </c>
      <c r="S142" s="12"/>
      <c r="T142" s="25">
        <v>61593</v>
      </c>
      <c r="U142" s="14">
        <v>61593</v>
      </c>
      <c r="V142" s="33">
        <v>0</v>
      </c>
      <c r="W142" s="12"/>
      <c r="X142" s="37">
        <v>20415132</v>
      </c>
    </row>
    <row r="143" spans="1:24">
      <c r="A143" s="20" t="s">
        <v>41</v>
      </c>
      <c r="B143" s="12"/>
      <c r="C143" s="25">
        <v>0</v>
      </c>
      <c r="D143" s="14">
        <v>65135</v>
      </c>
      <c r="E143" s="14">
        <v>0</v>
      </c>
      <c r="F143" s="34" t="str">
        <f>SUM(C143:E143)</f>
        <v>0</v>
      </c>
      <c r="G143" s="12"/>
      <c r="H143" s="25">
        <v>2365796</v>
      </c>
      <c r="I143" s="14">
        <v>1767816</v>
      </c>
      <c r="J143" s="33">
        <v>597980</v>
      </c>
      <c r="K143" s="12"/>
      <c r="L143" s="25">
        <v>13508443</v>
      </c>
      <c r="M143" s="14">
        <v>7679367</v>
      </c>
      <c r="N143" s="33">
        <v>5829076</v>
      </c>
      <c r="O143" s="12"/>
      <c r="P143" s="25">
        <v>46447288</v>
      </c>
      <c r="Q143" s="14">
        <v>33042454</v>
      </c>
      <c r="R143" s="33">
        <v>13404834</v>
      </c>
      <c r="S143" s="12"/>
      <c r="T143" s="25">
        <v>61593</v>
      </c>
      <c r="U143" s="14">
        <v>61593</v>
      </c>
      <c r="V143" s="33">
        <v>0</v>
      </c>
      <c r="W143" s="12"/>
      <c r="X143" s="37">
        <v>19897025</v>
      </c>
    </row>
    <row r="144" spans="1:24">
      <c r="A144" s="20" t="s">
        <v>42</v>
      </c>
      <c r="B144" s="12"/>
      <c r="C144" s="25">
        <v>0</v>
      </c>
      <c r="D144" s="14">
        <v>427</v>
      </c>
      <c r="E144" s="14">
        <v>0</v>
      </c>
      <c r="F144" s="34" t="str">
        <f>SUM(C144:E144)</f>
        <v>0</v>
      </c>
      <c r="G144" s="12"/>
      <c r="H144" s="25">
        <v>2430952</v>
      </c>
      <c r="I144" s="14">
        <v>1793892</v>
      </c>
      <c r="J144" s="33">
        <v>637060</v>
      </c>
      <c r="K144" s="12"/>
      <c r="L144" s="25">
        <v>13508443</v>
      </c>
      <c r="M144" s="14">
        <v>7756765</v>
      </c>
      <c r="N144" s="33">
        <v>5751678</v>
      </c>
      <c r="O144" s="12"/>
      <c r="P144" s="25">
        <v>46709543</v>
      </c>
      <c r="Q144" s="14">
        <v>33530393</v>
      </c>
      <c r="R144" s="33">
        <v>13179150</v>
      </c>
      <c r="S144" s="12"/>
      <c r="T144" s="25">
        <v>61593</v>
      </c>
      <c r="U144" s="14">
        <v>61593</v>
      </c>
      <c r="V144" s="33">
        <v>0</v>
      </c>
      <c r="W144" s="12"/>
      <c r="X144" s="37">
        <v>19568315</v>
      </c>
    </row>
    <row r="145" spans="1:24">
      <c r="A145" s="20" t="s">
        <v>43</v>
      </c>
      <c r="B145" s="12"/>
      <c r="C145" s="25">
        <v>0</v>
      </c>
      <c r="D145" s="14">
        <v>796755</v>
      </c>
      <c r="E145" s="14">
        <v>0</v>
      </c>
      <c r="F145" s="34" t="str">
        <f>SUM(C145:E145)</f>
        <v>0</v>
      </c>
      <c r="G145" s="12"/>
      <c r="H145" s="25">
        <v>2430952</v>
      </c>
      <c r="I145" s="14">
        <v>1821237</v>
      </c>
      <c r="J145" s="33">
        <v>609715</v>
      </c>
      <c r="K145" s="12"/>
      <c r="L145" s="25">
        <v>13508443</v>
      </c>
      <c r="M145" s="14">
        <v>7834163</v>
      </c>
      <c r="N145" s="33">
        <v>5674280</v>
      </c>
      <c r="O145" s="12"/>
      <c r="P145" s="25">
        <v>46818430</v>
      </c>
      <c r="Q145" s="14">
        <v>34012969</v>
      </c>
      <c r="R145" s="33">
        <v>12805461</v>
      </c>
      <c r="S145" s="12"/>
      <c r="T145" s="25">
        <v>61593</v>
      </c>
      <c r="U145" s="14">
        <v>61593</v>
      </c>
      <c r="V145" s="33">
        <v>0</v>
      </c>
      <c r="W145" s="12"/>
      <c r="X145" s="37">
        <v>19886211</v>
      </c>
    </row>
    <row r="146" spans="1:24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34" t="str">
        <f>SUM(F142:F145)</f>
        <v>0</v>
      </c>
      <c r="G146" s="12"/>
      <c r="H146" s="26" t="str">
        <f>SUM(H142:H145)</f>
        <v>0</v>
      </c>
      <c r="I146" s="15" t="str">
        <f>SUM(I142:I145)</f>
        <v>0</v>
      </c>
      <c r="J146" s="34" t="str">
        <f>SUM(J142:J145)</f>
        <v>0</v>
      </c>
      <c r="K146" s="12"/>
      <c r="L146" s="26" t="str">
        <f>SUM(L142:L145)</f>
        <v>0</v>
      </c>
      <c r="M146" s="15" t="str">
        <f>SUM(M142:M145)</f>
        <v>0</v>
      </c>
      <c r="N146" s="34" t="str">
        <f>SUM(N142:N145)</f>
        <v>0</v>
      </c>
      <c r="O146" s="12"/>
      <c r="P146" s="26" t="str">
        <f>SUM(P142:P145)</f>
        <v>0</v>
      </c>
      <c r="Q146" s="15" t="str">
        <f>SUM(Q142:Q145)</f>
        <v>0</v>
      </c>
      <c r="R146" s="34" t="str">
        <f>SUM(R142:R145)</f>
        <v>0</v>
      </c>
      <c r="S146" s="12"/>
      <c r="T146" s="26" t="str">
        <f>SUM(T142:T145)</f>
        <v>0</v>
      </c>
      <c r="U146" s="15" t="str">
        <f>SUM(U142:U145)</f>
        <v>0</v>
      </c>
      <c r="V146" s="34" t="str">
        <f>SUM(V142:V145)</f>
        <v>0</v>
      </c>
      <c r="W146" s="12"/>
      <c r="X146" s="38" t="str">
        <f>SUM(X142:X145)</f>
        <v>0</v>
      </c>
    </row>
    <row r="147" spans="1:24">
      <c r="A147" s="18"/>
      <c r="B147" s="12"/>
      <c r="C147" s="24"/>
      <c r="D147" s="12"/>
      <c r="E147" s="12"/>
      <c r="F147" s="32"/>
      <c r="G147" s="12"/>
      <c r="H147" s="24"/>
      <c r="I147" s="12"/>
      <c r="J147" s="32"/>
      <c r="K147" s="12"/>
      <c r="L147" s="24"/>
      <c r="M147" s="12"/>
      <c r="N147" s="32"/>
      <c r="O147" s="12"/>
      <c r="P147" s="24"/>
      <c r="Q147" s="12"/>
      <c r="R147" s="32"/>
      <c r="S147" s="12"/>
      <c r="T147" s="24"/>
      <c r="U147" s="12"/>
      <c r="V147" s="32"/>
      <c r="W147" s="12"/>
      <c r="X147" s="18"/>
    </row>
    <row r="148" spans="1:24">
      <c r="A148" s="19" t="s">
        <v>68</v>
      </c>
      <c r="B148" s="12"/>
      <c r="C148" s="24"/>
      <c r="D148" s="12"/>
      <c r="E148" s="12"/>
      <c r="F148" s="32"/>
      <c r="G148" s="12"/>
      <c r="H148" s="24"/>
      <c r="I148" s="12"/>
      <c r="J148" s="32"/>
      <c r="K148" s="12"/>
      <c r="L148" s="24"/>
      <c r="M148" s="12"/>
      <c r="N148" s="32"/>
      <c r="O148" s="12"/>
      <c r="P148" s="24"/>
      <c r="Q148" s="12"/>
      <c r="R148" s="32"/>
      <c r="S148" s="12"/>
      <c r="T148" s="24"/>
      <c r="U148" s="12"/>
      <c r="V148" s="32"/>
      <c r="W148" s="12"/>
      <c r="X148" s="18"/>
    </row>
    <row r="149" spans="1:24">
      <c r="A149" s="20" t="s">
        <v>40</v>
      </c>
      <c r="B149" s="12"/>
      <c r="C149" s="25">
        <v>121347</v>
      </c>
      <c r="D149" s="14">
        <v>0</v>
      </c>
      <c r="E149" s="14">
        <v>0</v>
      </c>
      <c r="F149" s="34" t="str">
        <f>SUM(C149:E149)</f>
        <v>0</v>
      </c>
      <c r="G149" s="12"/>
      <c r="H149" s="25">
        <v>0</v>
      </c>
      <c r="I149" s="14">
        <v>0</v>
      </c>
      <c r="J149" s="33">
        <v>0</v>
      </c>
      <c r="K149" s="12"/>
      <c r="L149" s="25">
        <v>33592744</v>
      </c>
      <c r="M149" s="14">
        <v>12705961</v>
      </c>
      <c r="N149" s="33">
        <v>20886783</v>
      </c>
      <c r="O149" s="12"/>
      <c r="P149" s="25">
        <v>5154420</v>
      </c>
      <c r="Q149" s="14">
        <v>3848282</v>
      </c>
      <c r="R149" s="33">
        <v>1306138</v>
      </c>
      <c r="S149" s="12"/>
      <c r="T149" s="25">
        <v>0</v>
      </c>
      <c r="U149" s="14">
        <v>0</v>
      </c>
      <c r="V149" s="33">
        <v>0</v>
      </c>
      <c r="W149" s="12"/>
      <c r="X149" s="37">
        <v>22314268</v>
      </c>
    </row>
    <row r="150" spans="1:24">
      <c r="A150" s="20" t="s">
        <v>41</v>
      </c>
      <c r="B150" s="12"/>
      <c r="C150" s="25">
        <v>121349</v>
      </c>
      <c r="D150" s="14"/>
      <c r="E150" s="14"/>
      <c r="F150" s="34" t="str">
        <f>SUM(C150:E150)</f>
        <v>0</v>
      </c>
      <c r="G150" s="12"/>
      <c r="H150" s="25"/>
      <c r="I150" s="14"/>
      <c r="J150" s="33"/>
      <c r="K150" s="12"/>
      <c r="L150" s="25">
        <v>33629240</v>
      </c>
      <c r="M150" s="14">
        <v>13169924</v>
      </c>
      <c r="N150" s="33">
        <v>20459316</v>
      </c>
      <c r="O150" s="12"/>
      <c r="P150" s="25">
        <v>5299598</v>
      </c>
      <c r="Q150" s="14">
        <v>3909305</v>
      </c>
      <c r="R150" s="33">
        <v>1390293</v>
      </c>
      <c r="S150" s="12"/>
      <c r="T150" s="25"/>
      <c r="U150" s="14"/>
      <c r="V150" s="33"/>
      <c r="W150" s="12"/>
      <c r="X150" s="37">
        <v>21970958</v>
      </c>
    </row>
    <row r="151" spans="1:24">
      <c r="A151" s="20" t="s">
        <v>42</v>
      </c>
      <c r="B151" s="12"/>
      <c r="C151" s="25">
        <v>167922</v>
      </c>
      <c r="D151" s="14">
        <v>56289</v>
      </c>
      <c r="E151" s="14"/>
      <c r="F151" s="34" t="str">
        <f>SUM(C151:E151)</f>
        <v>0</v>
      </c>
      <c r="G151" s="12"/>
      <c r="H151" s="25"/>
      <c r="I151" s="14"/>
      <c r="J151" s="33"/>
      <c r="K151" s="12"/>
      <c r="L151" s="25">
        <v>33629240</v>
      </c>
      <c r="M151" s="14">
        <v>13607726</v>
      </c>
      <c r="N151" s="33">
        <v>20021514</v>
      </c>
      <c r="O151" s="12"/>
      <c r="P151" s="25">
        <v>5311631</v>
      </c>
      <c r="Q151" s="14">
        <v>3972822</v>
      </c>
      <c r="R151" s="33">
        <v>1338809</v>
      </c>
      <c r="S151" s="12"/>
      <c r="T151" s="25"/>
      <c r="U151" s="14"/>
      <c r="V151" s="33"/>
      <c r="W151" s="12"/>
      <c r="X151" s="37">
        <v>21584534</v>
      </c>
    </row>
    <row r="152" spans="1:24">
      <c r="A152" s="20" t="s">
        <v>43</v>
      </c>
      <c r="B152" s="12"/>
      <c r="C152" s="25">
        <v>167922</v>
      </c>
      <c r="D152" s="14">
        <v>3120</v>
      </c>
      <c r="E152" s="14"/>
      <c r="F152" s="34" t="str">
        <f>SUM(C152:E152)</f>
        <v>0</v>
      </c>
      <c r="G152" s="12"/>
      <c r="H152" s="25"/>
      <c r="I152" s="14"/>
      <c r="J152" s="33"/>
      <c r="K152" s="12"/>
      <c r="L152" s="25">
        <v>33727993</v>
      </c>
      <c r="M152" s="14">
        <v>14042637</v>
      </c>
      <c r="N152" s="33">
        <v>19685356</v>
      </c>
      <c r="O152" s="12"/>
      <c r="P152" s="25">
        <v>5380734</v>
      </c>
      <c r="Q152" s="14">
        <v>4039075</v>
      </c>
      <c r="R152" s="33">
        <v>1341659</v>
      </c>
      <c r="S152" s="12"/>
      <c r="T152" s="25"/>
      <c r="U152" s="14"/>
      <c r="V152" s="33"/>
      <c r="W152" s="12"/>
      <c r="X152" s="37">
        <v>21198057</v>
      </c>
    </row>
    <row r="153" spans="1:24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34" t="str">
        <f>SUM(F149:F152)</f>
        <v>0</v>
      </c>
      <c r="G153" s="12"/>
      <c r="H153" s="26" t="str">
        <f>SUM(H149:H152)</f>
        <v>0</v>
      </c>
      <c r="I153" s="15" t="str">
        <f>SUM(I149:I152)</f>
        <v>0</v>
      </c>
      <c r="J153" s="34" t="str">
        <f>SUM(J149:J152)</f>
        <v>0</v>
      </c>
      <c r="K153" s="12"/>
      <c r="L153" s="26" t="str">
        <f>SUM(L149:L152)</f>
        <v>0</v>
      </c>
      <c r="M153" s="15" t="str">
        <f>SUM(M149:M152)</f>
        <v>0</v>
      </c>
      <c r="N153" s="34" t="str">
        <f>SUM(N149:N152)</f>
        <v>0</v>
      </c>
      <c r="O153" s="12"/>
      <c r="P153" s="26" t="str">
        <f>SUM(P149:P152)</f>
        <v>0</v>
      </c>
      <c r="Q153" s="15" t="str">
        <f>SUM(Q149:Q152)</f>
        <v>0</v>
      </c>
      <c r="R153" s="34" t="str">
        <f>SUM(R149:R152)</f>
        <v>0</v>
      </c>
      <c r="S153" s="12"/>
      <c r="T153" s="26" t="str">
        <f>SUM(T149:T152)</f>
        <v>0</v>
      </c>
      <c r="U153" s="15" t="str">
        <f>SUM(U149:U152)</f>
        <v>0</v>
      </c>
      <c r="V153" s="34" t="str">
        <f>SUM(V149:V152)</f>
        <v>0</v>
      </c>
      <c r="W153" s="12"/>
      <c r="X153" s="38" t="str">
        <f>SUM(X149:X152)</f>
        <v>0</v>
      </c>
    </row>
    <row r="154" spans="1:24">
      <c r="A154" s="18"/>
      <c r="B154" s="12"/>
      <c r="C154" s="24"/>
      <c r="D154" s="12"/>
      <c r="E154" s="12"/>
      <c r="F154" s="32"/>
      <c r="G154" s="12"/>
      <c r="H154" s="24"/>
      <c r="I154" s="12"/>
      <c r="J154" s="32"/>
      <c r="K154" s="12"/>
      <c r="L154" s="24"/>
      <c r="M154" s="12"/>
      <c r="N154" s="32"/>
      <c r="O154" s="12"/>
      <c r="P154" s="24"/>
      <c r="Q154" s="12"/>
      <c r="R154" s="32"/>
      <c r="S154" s="12"/>
      <c r="T154" s="24"/>
      <c r="U154" s="12"/>
      <c r="V154" s="32"/>
      <c r="W154" s="12"/>
      <c r="X154" s="18"/>
    </row>
    <row r="155" spans="1:24">
      <c r="A155" s="19" t="s">
        <v>69</v>
      </c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20" t="s">
        <v>40</v>
      </c>
      <c r="B156" s="12"/>
      <c r="C156" s="25">
        <v>652289.05</v>
      </c>
      <c r="D156" s="14">
        <v>509137.49</v>
      </c>
      <c r="E156" s="14"/>
      <c r="F156" s="34" t="str">
        <f>SUM(C156:E156)</f>
        <v>0</v>
      </c>
      <c r="G156" s="12"/>
      <c r="H156" s="25">
        <v>385399</v>
      </c>
      <c r="I156" s="14">
        <v>352724.62</v>
      </c>
      <c r="J156" s="33">
        <v>32674.38</v>
      </c>
      <c r="K156" s="12"/>
      <c r="L156" s="25">
        <v>21816708.25</v>
      </c>
      <c r="M156" s="14">
        <v>10495544.4</v>
      </c>
      <c r="N156" s="33">
        <v>11321163.85</v>
      </c>
      <c r="O156" s="12"/>
      <c r="P156" s="25">
        <v>12590692.73</v>
      </c>
      <c r="Q156" s="14">
        <v>10299872.86</v>
      </c>
      <c r="R156" s="33">
        <v>2290819.87</v>
      </c>
      <c r="S156" s="12"/>
      <c r="T156" s="25"/>
      <c r="U156" s="14"/>
      <c r="V156" s="33"/>
      <c r="W156" s="12"/>
      <c r="X156" s="37">
        <v>14806084.64</v>
      </c>
    </row>
    <row r="157" spans="1:24">
      <c r="A157" s="20" t="s">
        <v>41</v>
      </c>
      <c r="B157" s="12"/>
      <c r="C157" s="25">
        <v>652289.05</v>
      </c>
      <c r="D157" s="14">
        <v>753253.47</v>
      </c>
      <c r="E157" s="14"/>
      <c r="F157" s="34" t="str">
        <f>SUM(C157:E157)</f>
        <v>0</v>
      </c>
      <c r="G157" s="12"/>
      <c r="H157" s="25">
        <v>385399.37</v>
      </c>
      <c r="I157" s="14">
        <v>354164.59</v>
      </c>
      <c r="J157" s="33">
        <v>31234.78</v>
      </c>
      <c r="K157" s="12"/>
      <c r="L157" s="25">
        <v>21832058.25</v>
      </c>
      <c r="M157" s="14">
        <v>10660773.79</v>
      </c>
      <c r="N157" s="33">
        <v>11171284.46</v>
      </c>
      <c r="O157" s="12"/>
      <c r="P157" s="25">
        <v>12613978.5</v>
      </c>
      <c r="Q157" s="14">
        <v>10514672.26</v>
      </c>
      <c r="R157" s="33">
        <v>2099306.24</v>
      </c>
      <c r="S157" s="12"/>
      <c r="T157" s="25"/>
      <c r="U157" s="14"/>
      <c r="V157" s="33"/>
      <c r="W157" s="12"/>
      <c r="X157" s="37">
        <v>14707368</v>
      </c>
    </row>
    <row r="158" spans="1:24">
      <c r="A158" s="20" t="s">
        <v>42</v>
      </c>
      <c r="B158" s="12"/>
      <c r="C158" s="25">
        <v>652289.05</v>
      </c>
      <c r="D158" s="14">
        <v>631125.08</v>
      </c>
      <c r="E158" s="14"/>
      <c r="F158" s="34" t="str">
        <f>SUM(C158:E158)</f>
        <v>0</v>
      </c>
      <c r="G158" s="12"/>
      <c r="H158" s="25">
        <v>543887.37</v>
      </c>
      <c r="I158" s="14">
        <v>359041.17</v>
      </c>
      <c r="J158" s="33">
        <v>184846.2</v>
      </c>
      <c r="K158" s="12"/>
      <c r="L158" s="25">
        <v>21832058.25</v>
      </c>
      <c r="M158" s="14">
        <v>11006342.43</v>
      </c>
      <c r="N158" s="33">
        <v>10825715.82</v>
      </c>
      <c r="O158" s="12"/>
      <c r="P158" s="25">
        <v>13522671.2</v>
      </c>
      <c r="Q158" s="14">
        <v>10454765.8</v>
      </c>
      <c r="R158" s="33">
        <v>3067905.4</v>
      </c>
      <c r="S158" s="12"/>
      <c r="T158" s="25"/>
      <c r="U158" s="14"/>
      <c r="V158" s="33"/>
      <c r="W158" s="12"/>
      <c r="X158" s="37">
        <v>15361881.55</v>
      </c>
    </row>
    <row r="159" spans="1:24">
      <c r="A159" s="20" t="s">
        <v>43</v>
      </c>
      <c r="B159" s="12"/>
      <c r="C159" s="25">
        <v>652289.05</v>
      </c>
      <c r="D159" s="14">
        <v>0</v>
      </c>
      <c r="E159" s="14"/>
      <c r="F159" s="34" t="str">
        <f>SUM(C159:E159)</f>
        <v>0</v>
      </c>
      <c r="G159" s="12"/>
      <c r="H159" s="25">
        <v>640866.37</v>
      </c>
      <c r="I159" s="14">
        <v>370549.22</v>
      </c>
      <c r="J159" s="33">
        <v>270317.15</v>
      </c>
      <c r="K159" s="12"/>
      <c r="L159" s="25">
        <v>22313971.82</v>
      </c>
      <c r="M159" s="14">
        <v>11011684.74</v>
      </c>
      <c r="N159" s="33">
        <v>11302287.08</v>
      </c>
      <c r="O159" s="12"/>
      <c r="P159" s="25">
        <v>13694006.22</v>
      </c>
      <c r="Q159" s="14">
        <v>10764265.51</v>
      </c>
      <c r="R159" s="33">
        <v>2929740.71</v>
      </c>
      <c r="S159" s="12"/>
      <c r="T159" s="25"/>
      <c r="U159" s="14"/>
      <c r="V159" s="33"/>
      <c r="W159" s="12"/>
      <c r="X159" s="37">
        <v>15154633.99</v>
      </c>
    </row>
    <row r="160" spans="1:24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34" t="str">
        <f>SUM(F156:F159)</f>
        <v>0</v>
      </c>
      <c r="G160" s="12"/>
      <c r="H160" s="26" t="str">
        <f>SUM(H156:H159)</f>
        <v>0</v>
      </c>
      <c r="I160" s="15" t="str">
        <f>SUM(I156:I159)</f>
        <v>0</v>
      </c>
      <c r="J160" s="34" t="str">
        <f>SUM(J156:J159)</f>
        <v>0</v>
      </c>
      <c r="K160" s="12"/>
      <c r="L160" s="26" t="str">
        <f>SUM(L156:L159)</f>
        <v>0</v>
      </c>
      <c r="M160" s="15" t="str">
        <f>SUM(M156:M159)</f>
        <v>0</v>
      </c>
      <c r="N160" s="34" t="str">
        <f>SUM(N156:N159)</f>
        <v>0</v>
      </c>
      <c r="O160" s="12"/>
      <c r="P160" s="26" t="str">
        <f>SUM(P156:P159)</f>
        <v>0</v>
      </c>
      <c r="Q160" s="15" t="str">
        <f>SUM(Q156:Q159)</f>
        <v>0</v>
      </c>
      <c r="R160" s="34" t="str">
        <f>SUM(R156:R159)</f>
        <v>0</v>
      </c>
      <c r="S160" s="12"/>
      <c r="T160" s="26" t="str">
        <f>SUM(T156:T159)</f>
        <v>0</v>
      </c>
      <c r="U160" s="15" t="str">
        <f>SUM(U156:U159)</f>
        <v>0</v>
      </c>
      <c r="V160" s="34" t="str">
        <f>SUM(V156:V159)</f>
        <v>0</v>
      </c>
      <c r="W160" s="12"/>
      <c r="X160" s="38" t="str">
        <f>SUM(X156:X159)</f>
        <v>0</v>
      </c>
    </row>
    <row r="161" spans="1:24">
      <c r="A161" s="18"/>
      <c r="B161" s="12"/>
      <c r="C161" s="24"/>
      <c r="D161" s="12"/>
      <c r="E161" s="12"/>
      <c r="F161" s="32"/>
      <c r="G161" s="12"/>
      <c r="H161" s="24"/>
      <c r="I161" s="12"/>
      <c r="J161" s="32"/>
      <c r="K161" s="12"/>
      <c r="L161" s="24"/>
      <c r="M161" s="12"/>
      <c r="N161" s="32"/>
      <c r="O161" s="12"/>
      <c r="P161" s="24"/>
      <c r="Q161" s="12"/>
      <c r="R161" s="32"/>
      <c r="S161" s="12"/>
      <c r="T161" s="24"/>
      <c r="U161" s="12"/>
      <c r="V161" s="32"/>
      <c r="W161" s="12"/>
      <c r="X161" s="18"/>
    </row>
    <row r="162" spans="1:24">
      <c r="A162" s="19" t="s">
        <v>70</v>
      </c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20" t="s">
        <v>40</v>
      </c>
      <c r="B163" s="12"/>
      <c r="C163" s="25">
        <v>3615978.57</v>
      </c>
      <c r="D163" s="14">
        <v>1008631.54</v>
      </c>
      <c r="E163" s="14">
        <v>0</v>
      </c>
      <c r="F163" s="34" t="str">
        <f>SUM(C163:E163)</f>
        <v>0</v>
      </c>
      <c r="G163" s="12"/>
      <c r="H163" s="25">
        <v>957652.51</v>
      </c>
      <c r="I163" s="14">
        <v>1511631.59</v>
      </c>
      <c r="J163" s="33">
        <v>-553979.08</v>
      </c>
      <c r="K163" s="12"/>
      <c r="L163" s="25">
        <v>36952998.98</v>
      </c>
      <c r="M163" s="14">
        <v>17022975.8</v>
      </c>
      <c r="N163" s="33">
        <v>19930023.18</v>
      </c>
      <c r="O163" s="12"/>
      <c r="P163" s="25">
        <v>13244312.34</v>
      </c>
      <c r="Q163" s="14">
        <v>9412185.28</v>
      </c>
      <c r="R163" s="33">
        <v>3832127.06</v>
      </c>
      <c r="S163" s="12"/>
      <c r="T163" s="25">
        <v>0</v>
      </c>
      <c r="U163" s="14">
        <v>0</v>
      </c>
      <c r="V163" s="33">
        <v>0</v>
      </c>
      <c r="W163" s="12"/>
      <c r="X163" s="37">
        <v>27832781.27</v>
      </c>
    </row>
    <row r="164" spans="1:24">
      <c r="A164" s="20" t="s">
        <v>41</v>
      </c>
      <c r="B164" s="12"/>
      <c r="C164" s="25">
        <v>3615978.57</v>
      </c>
      <c r="D164" s="14">
        <v>983447.32</v>
      </c>
      <c r="E164" s="14">
        <v>0</v>
      </c>
      <c r="F164" s="34" t="str">
        <f>SUM(C164:E164)</f>
        <v>0</v>
      </c>
      <c r="G164" s="12"/>
      <c r="H164" s="25">
        <v>957652.51</v>
      </c>
      <c r="I164" s="14">
        <v>690758.22</v>
      </c>
      <c r="J164" s="33">
        <v>266894.29</v>
      </c>
      <c r="K164" s="12"/>
      <c r="L164" s="25">
        <v>37500933.57</v>
      </c>
      <c r="M164" s="14">
        <v>17881564.07</v>
      </c>
      <c r="N164" s="33">
        <v>19619369.5</v>
      </c>
      <c r="O164" s="12"/>
      <c r="P164" s="25">
        <v>13717698.56</v>
      </c>
      <c r="Q164" s="14">
        <v>10046719.57</v>
      </c>
      <c r="R164" s="33">
        <v>3670978.99</v>
      </c>
      <c r="S164" s="12"/>
      <c r="T164" s="25">
        <v>0</v>
      </c>
      <c r="U164" s="14">
        <v>0</v>
      </c>
      <c r="V164" s="33">
        <v>0</v>
      </c>
      <c r="W164" s="12"/>
      <c r="X164" s="37">
        <v>28156668.67</v>
      </c>
    </row>
    <row r="165" spans="1:24">
      <c r="A165" s="20" t="s">
        <v>42</v>
      </c>
      <c r="B165" s="12"/>
      <c r="C165" s="25">
        <v>3615978.57</v>
      </c>
      <c r="D165" s="14">
        <v>1023749.77</v>
      </c>
      <c r="E165" s="14">
        <v>0</v>
      </c>
      <c r="F165" s="34" t="str">
        <f>SUM(C165:E165)</f>
        <v>0</v>
      </c>
      <c r="G165" s="12"/>
      <c r="H165" s="25">
        <v>1038856.35</v>
      </c>
      <c r="I165" s="14">
        <v>721586.28</v>
      </c>
      <c r="J165" s="33">
        <v>317270.07</v>
      </c>
      <c r="K165" s="12"/>
      <c r="L165" s="25">
        <v>37802981.77</v>
      </c>
      <c r="M165" s="14">
        <v>18638972.17</v>
      </c>
      <c r="N165" s="33">
        <v>19164009.6</v>
      </c>
      <c r="O165" s="12"/>
      <c r="P165" s="25">
        <v>13688843.7</v>
      </c>
      <c r="Q165" s="14">
        <v>9924554.45</v>
      </c>
      <c r="R165" s="33">
        <v>3764289.25</v>
      </c>
      <c r="S165" s="12"/>
      <c r="T165" s="25">
        <v>0</v>
      </c>
      <c r="U165" s="14">
        <v>0</v>
      </c>
      <c r="V165" s="33">
        <v>0</v>
      </c>
      <c r="W165" s="12"/>
      <c r="X165" s="37">
        <v>27885297.26</v>
      </c>
    </row>
    <row r="166" spans="1:24">
      <c r="A166" s="20" t="s">
        <v>43</v>
      </c>
      <c r="B166" s="12"/>
      <c r="C166" s="25">
        <v>3615978.57</v>
      </c>
      <c r="D166" s="14">
        <v>802143.47</v>
      </c>
      <c r="E166" s="14">
        <v>0</v>
      </c>
      <c r="F166" s="34" t="str">
        <f>SUM(C166:E166)</f>
        <v>0</v>
      </c>
      <c r="G166" s="12"/>
      <c r="H166" s="25">
        <v>1038856.35</v>
      </c>
      <c r="I166" s="14">
        <v>735641.04</v>
      </c>
      <c r="J166" s="33">
        <v>303215.31</v>
      </c>
      <c r="K166" s="12"/>
      <c r="L166" s="25">
        <v>37962214.77</v>
      </c>
      <c r="M166" s="14">
        <v>19024832.42</v>
      </c>
      <c r="N166" s="33">
        <v>18937382.35</v>
      </c>
      <c r="O166" s="12"/>
      <c r="P166" s="25">
        <v>13867591.67</v>
      </c>
      <c r="Q166" s="14">
        <v>10074298.72</v>
      </c>
      <c r="R166" s="33">
        <v>3793292.95</v>
      </c>
      <c r="S166" s="12"/>
      <c r="T166" s="25">
        <v>0</v>
      </c>
      <c r="U166" s="14">
        <v>0</v>
      </c>
      <c r="V166" s="33">
        <v>0</v>
      </c>
      <c r="W166" s="12"/>
      <c r="X166" s="37">
        <v>27452012.65</v>
      </c>
    </row>
    <row r="167" spans="1:24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34" t="str">
        <f>SUM(F163:F166)</f>
        <v>0</v>
      </c>
      <c r="G167" s="12"/>
      <c r="H167" s="26" t="str">
        <f>SUM(H163:H166)</f>
        <v>0</v>
      </c>
      <c r="I167" s="15" t="str">
        <f>SUM(I163:I166)</f>
        <v>0</v>
      </c>
      <c r="J167" s="34" t="str">
        <f>SUM(J163:J166)</f>
        <v>0</v>
      </c>
      <c r="K167" s="12"/>
      <c r="L167" s="26" t="str">
        <f>SUM(L163:L166)</f>
        <v>0</v>
      </c>
      <c r="M167" s="15" t="str">
        <f>SUM(M163:M166)</f>
        <v>0</v>
      </c>
      <c r="N167" s="34" t="str">
        <f>SUM(N163:N166)</f>
        <v>0</v>
      </c>
      <c r="O167" s="12"/>
      <c r="P167" s="26" t="str">
        <f>SUM(P163:P166)</f>
        <v>0</v>
      </c>
      <c r="Q167" s="15" t="str">
        <f>SUM(Q163:Q166)</f>
        <v>0</v>
      </c>
      <c r="R167" s="34" t="str">
        <f>SUM(R163:R166)</f>
        <v>0</v>
      </c>
      <c r="S167" s="12"/>
      <c r="T167" s="26" t="str">
        <f>SUM(T163:T166)</f>
        <v>0</v>
      </c>
      <c r="U167" s="15" t="str">
        <f>SUM(U163:U166)</f>
        <v>0</v>
      </c>
      <c r="V167" s="34" t="str">
        <f>SUM(V163:V166)</f>
        <v>0</v>
      </c>
      <c r="W167" s="12"/>
      <c r="X167" s="38" t="str">
        <f>SUM(X163:X166)</f>
        <v>0</v>
      </c>
    </row>
    <row r="168" spans="1:24">
      <c r="A168" s="18"/>
      <c r="B168" s="12"/>
      <c r="C168" s="24"/>
      <c r="D168" s="12"/>
      <c r="E168" s="12"/>
      <c r="F168" s="32"/>
      <c r="G168" s="12"/>
      <c r="H168" s="24"/>
      <c r="I168" s="12"/>
      <c r="J168" s="32"/>
      <c r="K168" s="12"/>
      <c r="L168" s="24"/>
      <c r="M168" s="12"/>
      <c r="N168" s="32"/>
      <c r="O168" s="12"/>
      <c r="P168" s="24"/>
      <c r="Q168" s="12"/>
      <c r="R168" s="32"/>
      <c r="S168" s="12"/>
      <c r="T168" s="24"/>
      <c r="U168" s="12"/>
      <c r="V168" s="32"/>
      <c r="W168" s="12"/>
      <c r="X168" s="18"/>
    </row>
    <row r="169" spans="1:24">
      <c r="A169" s="19" t="s">
        <v>71</v>
      </c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20" t="s">
        <v>40</v>
      </c>
      <c r="B170" s="12"/>
      <c r="C170" s="25">
        <v>2922000</v>
      </c>
      <c r="D170" s="14">
        <v>152137.57</v>
      </c>
      <c r="E170" s="14"/>
      <c r="F170" s="34" t="str">
        <f>SUM(C170:E170)</f>
        <v>0</v>
      </c>
      <c r="G170" s="12"/>
      <c r="H170" s="25"/>
      <c r="I170" s="14"/>
      <c r="J170" s="33"/>
      <c r="K170" s="12"/>
      <c r="L170" s="25">
        <v>26789779</v>
      </c>
      <c r="M170" s="14">
        <v>5151122.67</v>
      </c>
      <c r="N170" s="33">
        <v>21638656.33</v>
      </c>
      <c r="O170" s="12"/>
      <c r="P170" s="25">
        <v>5199447.29</v>
      </c>
      <c r="Q170" s="14">
        <v>2432950.72</v>
      </c>
      <c r="R170" s="33">
        <v>2766496.57</v>
      </c>
      <c r="S170" s="12"/>
      <c r="T170" s="25"/>
      <c r="U170" s="14"/>
      <c r="V170" s="33"/>
      <c r="W170" s="12"/>
      <c r="X170" s="37">
        <v>27479290.47</v>
      </c>
    </row>
    <row r="171" spans="1:24">
      <c r="A171" s="20" t="s">
        <v>41</v>
      </c>
      <c r="B171" s="12"/>
      <c r="C171" s="25">
        <v>2922000</v>
      </c>
      <c r="D171" s="14">
        <v>173381.32</v>
      </c>
      <c r="E171" s="14"/>
      <c r="F171" s="34" t="str">
        <f>SUM(C171:E171)</f>
        <v>0</v>
      </c>
      <c r="G171" s="12"/>
      <c r="H171" s="25"/>
      <c r="I171" s="14"/>
      <c r="J171" s="33"/>
      <c r="K171" s="12"/>
      <c r="L171" s="25">
        <v>26814371.52</v>
      </c>
      <c r="M171" s="14">
        <v>5515343.44</v>
      </c>
      <c r="N171" s="33">
        <v>21299028.08</v>
      </c>
      <c r="O171" s="12"/>
      <c r="P171" s="25">
        <v>5308336.56</v>
      </c>
      <c r="Q171" s="14">
        <v>2586462.59</v>
      </c>
      <c r="R171" s="33">
        <v>2721873.97</v>
      </c>
      <c r="S171" s="12"/>
      <c r="T171" s="25"/>
      <c r="U171" s="14"/>
      <c r="V171" s="33"/>
      <c r="W171" s="12"/>
      <c r="X171" s="37">
        <v>27116283.37</v>
      </c>
    </row>
    <row r="172" spans="1:24">
      <c r="A172" s="20" t="s">
        <v>42</v>
      </c>
      <c r="B172" s="12"/>
      <c r="C172" s="25">
        <v>5844000</v>
      </c>
      <c r="D172" s="14">
        <v>194893.86</v>
      </c>
      <c r="E172" s="14"/>
      <c r="F172" s="34" t="str">
        <f>SUM(C172:E172)</f>
        <v>0</v>
      </c>
      <c r="G172" s="12"/>
      <c r="H172" s="25">
        <v>-2922000</v>
      </c>
      <c r="I172" s="14"/>
      <c r="J172" s="33">
        <v>-2922000</v>
      </c>
      <c r="K172" s="12"/>
      <c r="L172" s="25">
        <v>26814371.52</v>
      </c>
      <c r="M172" s="14">
        <v>5871504.77</v>
      </c>
      <c r="N172" s="33">
        <v>20942866.75</v>
      </c>
      <c r="O172" s="12"/>
      <c r="P172" s="25">
        <v>5418755.68</v>
      </c>
      <c r="Q172" s="14">
        <v>2731811.45</v>
      </c>
      <c r="R172" s="33">
        <v>2686944.23</v>
      </c>
      <c r="S172" s="12"/>
      <c r="T172" s="25"/>
      <c r="U172" s="14"/>
      <c r="V172" s="33"/>
      <c r="W172" s="12"/>
      <c r="X172" s="37">
        <v>26746704.84</v>
      </c>
    </row>
    <row r="173" spans="1:24">
      <c r="A173" s="20" t="s">
        <v>43</v>
      </c>
      <c r="B173" s="12"/>
      <c r="C173" s="25">
        <v>2922000</v>
      </c>
      <c r="D173" s="14">
        <v>143986.06</v>
      </c>
      <c r="E173" s="14"/>
      <c r="F173" s="34" t="str">
        <f>SUM(C173:E173)</f>
        <v>0</v>
      </c>
      <c r="G173" s="12"/>
      <c r="H173" s="25"/>
      <c r="I173" s="14"/>
      <c r="J173" s="33"/>
      <c r="K173" s="12"/>
      <c r="L173" s="25">
        <v>26814371.52</v>
      </c>
      <c r="M173" s="14">
        <v>6227666.17</v>
      </c>
      <c r="N173" s="33">
        <v>20586705.35</v>
      </c>
      <c r="O173" s="12"/>
      <c r="P173" s="25">
        <v>5745762</v>
      </c>
      <c r="Q173" s="14">
        <v>2857281.65</v>
      </c>
      <c r="R173" s="33">
        <v>2888480.35</v>
      </c>
      <c r="S173" s="12"/>
      <c r="T173" s="25"/>
      <c r="U173" s="14"/>
      <c r="V173" s="33"/>
      <c r="W173" s="12"/>
      <c r="X173" s="37">
        <v>26541171.76</v>
      </c>
    </row>
    <row r="174" spans="1:24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34" t="str">
        <f>SUM(F170:F173)</f>
        <v>0</v>
      </c>
      <c r="G174" s="12"/>
      <c r="H174" s="26" t="str">
        <f>SUM(H170:H173)</f>
        <v>0</v>
      </c>
      <c r="I174" s="15" t="str">
        <f>SUM(I170:I173)</f>
        <v>0</v>
      </c>
      <c r="J174" s="34" t="str">
        <f>SUM(J170:J173)</f>
        <v>0</v>
      </c>
      <c r="K174" s="12"/>
      <c r="L174" s="26" t="str">
        <f>SUM(L170:L173)</f>
        <v>0</v>
      </c>
      <c r="M174" s="15" t="str">
        <f>SUM(M170:M173)</f>
        <v>0</v>
      </c>
      <c r="N174" s="34" t="str">
        <f>SUM(N170:N173)</f>
        <v>0</v>
      </c>
      <c r="O174" s="12"/>
      <c r="P174" s="26" t="str">
        <f>SUM(P170:P173)</f>
        <v>0</v>
      </c>
      <c r="Q174" s="15" t="str">
        <f>SUM(Q170:Q173)</f>
        <v>0</v>
      </c>
      <c r="R174" s="34" t="str">
        <f>SUM(R170:R173)</f>
        <v>0</v>
      </c>
      <c r="S174" s="12"/>
      <c r="T174" s="26" t="str">
        <f>SUM(T170:T173)</f>
        <v>0</v>
      </c>
      <c r="U174" s="15" t="str">
        <f>SUM(U170:U173)</f>
        <v>0</v>
      </c>
      <c r="V174" s="34" t="str">
        <f>SUM(V170:V173)</f>
        <v>0</v>
      </c>
      <c r="W174" s="12"/>
      <c r="X174" s="38" t="str">
        <f>SUM(X170:X173)</f>
        <v>0</v>
      </c>
    </row>
    <row r="175" spans="1:24">
      <c r="A175" s="18"/>
      <c r="B175" s="12"/>
      <c r="C175" s="24"/>
      <c r="D175" s="12"/>
      <c r="E175" s="12"/>
      <c r="F175" s="32"/>
      <c r="G175" s="12"/>
      <c r="H175" s="24"/>
      <c r="I175" s="12"/>
      <c r="J175" s="32"/>
      <c r="K175" s="12"/>
      <c r="L175" s="24"/>
      <c r="M175" s="12"/>
      <c r="N175" s="32"/>
      <c r="O175" s="12"/>
      <c r="P175" s="24"/>
      <c r="Q175" s="12"/>
      <c r="R175" s="32"/>
      <c r="S175" s="12"/>
      <c r="T175" s="24"/>
      <c r="U175" s="12"/>
      <c r="V175" s="32"/>
      <c r="W175" s="12"/>
      <c r="X175" s="18"/>
    </row>
    <row r="176" spans="1:24">
      <c r="A176" s="19" t="s">
        <v>72</v>
      </c>
      <c r="B176" s="12"/>
      <c r="C176" s="24"/>
      <c r="D176" s="12"/>
      <c r="E176" s="12"/>
      <c r="F176" s="32"/>
      <c r="G176" s="12"/>
      <c r="H176" s="24"/>
      <c r="I176" s="12"/>
      <c r="J176" s="32"/>
      <c r="K176" s="12"/>
      <c r="L176" s="24"/>
      <c r="M176" s="12"/>
      <c r="N176" s="32"/>
      <c r="O176" s="12"/>
      <c r="P176" s="24"/>
      <c r="Q176" s="12"/>
      <c r="R176" s="32"/>
      <c r="S176" s="12"/>
      <c r="T176" s="24"/>
      <c r="U176" s="12"/>
      <c r="V176" s="32"/>
      <c r="W176" s="12"/>
      <c r="X176" s="18"/>
    </row>
    <row r="177" spans="1:24">
      <c r="A177" s="20" t="s">
        <v>40</v>
      </c>
      <c r="B177" s="12"/>
      <c r="C177" s="25">
        <v>56000</v>
      </c>
      <c r="D177" s="14"/>
      <c r="E177" s="14"/>
      <c r="F177" s="34" t="str">
        <f>SUM(C177:E177)</f>
        <v>0</v>
      </c>
      <c r="G177" s="12"/>
      <c r="H177" s="25">
        <v>46796</v>
      </c>
      <c r="I177" s="14">
        <v>45152</v>
      </c>
      <c r="J177" s="33">
        <v>1644</v>
      </c>
      <c r="K177" s="12"/>
      <c r="L177" s="25">
        <v>2152094</v>
      </c>
      <c r="M177" s="14">
        <v>1583049</v>
      </c>
      <c r="N177" s="33">
        <v>569045</v>
      </c>
      <c r="O177" s="12"/>
      <c r="P177" s="25">
        <v>3380616</v>
      </c>
      <c r="Q177" s="14">
        <v>2808752</v>
      </c>
      <c r="R177" s="33">
        <v>571864</v>
      </c>
      <c r="S177" s="12"/>
      <c r="T177" s="25"/>
      <c r="U177" s="14"/>
      <c r="V177" s="33"/>
      <c r="W177" s="12"/>
      <c r="X177" s="37">
        <v>1198553</v>
      </c>
    </row>
    <row r="178" spans="1:24">
      <c r="A178" s="20" t="s">
        <v>41</v>
      </c>
      <c r="B178" s="12"/>
      <c r="C178" s="25">
        <v>56000</v>
      </c>
      <c r="D178" s="14"/>
      <c r="E178" s="14"/>
      <c r="F178" s="34" t="str">
        <f>SUM(C178:E178)</f>
        <v>0</v>
      </c>
      <c r="G178" s="12"/>
      <c r="H178" s="25">
        <v>46796</v>
      </c>
      <c r="I178" s="14">
        <v>45876</v>
      </c>
      <c r="J178" s="33">
        <v>920</v>
      </c>
      <c r="K178" s="12"/>
      <c r="L178" s="25">
        <v>2152094</v>
      </c>
      <c r="M178" s="14">
        <v>1592455</v>
      </c>
      <c r="N178" s="33">
        <v>559639</v>
      </c>
      <c r="O178" s="12"/>
      <c r="P178" s="25">
        <v>3405850</v>
      </c>
      <c r="Q178" s="14">
        <v>2833498</v>
      </c>
      <c r="R178" s="33">
        <v>572352</v>
      </c>
      <c r="S178" s="12"/>
      <c r="T178" s="25"/>
      <c r="U178" s="14"/>
      <c r="V178" s="33"/>
      <c r="W178" s="12"/>
      <c r="X178" s="37">
        <v>1188911</v>
      </c>
    </row>
    <row r="179" spans="1:24">
      <c r="A179" s="20" t="s">
        <v>42</v>
      </c>
      <c r="B179" s="12"/>
      <c r="C179" s="25">
        <v>56000</v>
      </c>
      <c r="D179" s="14"/>
      <c r="E179" s="14"/>
      <c r="F179" s="34" t="str">
        <f>SUM(C179:E179)</f>
        <v>0</v>
      </c>
      <c r="G179" s="12"/>
      <c r="H179" s="25">
        <v>46796</v>
      </c>
      <c r="I179" s="14">
        <v>46365</v>
      </c>
      <c r="J179" s="33">
        <v>431</v>
      </c>
      <c r="K179" s="12"/>
      <c r="L179" s="25">
        <v>2152094</v>
      </c>
      <c r="M179" s="14">
        <v>1602382</v>
      </c>
      <c r="N179" s="33">
        <v>549712</v>
      </c>
      <c r="O179" s="12"/>
      <c r="P179" s="25">
        <v>3463595</v>
      </c>
      <c r="Q179" s="14">
        <v>2858280</v>
      </c>
      <c r="R179" s="33">
        <v>605315</v>
      </c>
      <c r="S179" s="12"/>
      <c r="T179" s="25"/>
      <c r="U179" s="14"/>
      <c r="V179" s="33"/>
      <c r="W179" s="12"/>
      <c r="X179" s="37">
        <v>1211458</v>
      </c>
    </row>
    <row r="180" spans="1:24">
      <c r="A180" s="20" t="s">
        <v>43</v>
      </c>
      <c r="B180" s="12"/>
      <c r="C180" s="25">
        <v>56000</v>
      </c>
      <c r="D180" s="14">
        <v>2272</v>
      </c>
      <c r="E180" s="14"/>
      <c r="F180" s="34" t="str">
        <f>SUM(C180:E180)</f>
        <v>0</v>
      </c>
      <c r="G180" s="12"/>
      <c r="H180" s="25">
        <v>83708</v>
      </c>
      <c r="I180" s="14">
        <v>46693</v>
      </c>
      <c r="J180" s="33">
        <v>37015</v>
      </c>
      <c r="K180" s="12"/>
      <c r="L180" s="25">
        <v>2187956</v>
      </c>
      <c r="M180" s="14">
        <v>1630698</v>
      </c>
      <c r="N180" s="33">
        <v>557258</v>
      </c>
      <c r="O180" s="12"/>
      <c r="P180" s="25">
        <v>4108328</v>
      </c>
      <c r="Q180" s="14">
        <v>2890917</v>
      </c>
      <c r="R180" s="33">
        <v>1217411</v>
      </c>
      <c r="S180" s="12"/>
      <c r="T180" s="25"/>
      <c r="U180" s="14"/>
      <c r="V180" s="33"/>
      <c r="W180" s="12"/>
      <c r="X180" s="37">
        <v>1869956</v>
      </c>
    </row>
    <row r="181" spans="1:24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34" t="str">
        <f>SUM(F177:F180)</f>
        <v>0</v>
      </c>
      <c r="G181" s="12"/>
      <c r="H181" s="26" t="str">
        <f>SUM(H177:H180)</f>
        <v>0</v>
      </c>
      <c r="I181" s="15" t="str">
        <f>SUM(I177:I180)</f>
        <v>0</v>
      </c>
      <c r="J181" s="34" t="str">
        <f>SUM(J177:J180)</f>
        <v>0</v>
      </c>
      <c r="K181" s="12"/>
      <c r="L181" s="26" t="str">
        <f>SUM(L177:L180)</f>
        <v>0</v>
      </c>
      <c r="M181" s="15" t="str">
        <f>SUM(M177:M180)</f>
        <v>0</v>
      </c>
      <c r="N181" s="34" t="str">
        <f>SUM(N177:N180)</f>
        <v>0</v>
      </c>
      <c r="O181" s="12"/>
      <c r="P181" s="26" t="str">
        <f>SUM(P177:P180)</f>
        <v>0</v>
      </c>
      <c r="Q181" s="15" t="str">
        <f>SUM(Q177:Q180)</f>
        <v>0</v>
      </c>
      <c r="R181" s="34" t="str">
        <f>SUM(R177:R180)</f>
        <v>0</v>
      </c>
      <c r="S181" s="12"/>
      <c r="T181" s="26" t="str">
        <f>SUM(T177:T180)</f>
        <v>0</v>
      </c>
      <c r="U181" s="15" t="str">
        <f>SUM(U177:U180)</f>
        <v>0</v>
      </c>
      <c r="V181" s="34" t="str">
        <f>SUM(V177:V180)</f>
        <v>0</v>
      </c>
      <c r="W181" s="12"/>
      <c r="X181" s="38" t="str">
        <f>SUM(X177:X180)</f>
        <v>0</v>
      </c>
    </row>
    <row r="182" spans="1:24">
      <c r="A182" s="18"/>
      <c r="B182" s="12"/>
      <c r="C182" s="24"/>
      <c r="D182" s="12"/>
      <c r="E182" s="12"/>
      <c r="F182" s="32"/>
      <c r="G182" s="12"/>
      <c r="H182" s="24"/>
      <c r="I182" s="12"/>
      <c r="J182" s="32"/>
      <c r="K182" s="12"/>
      <c r="L182" s="24"/>
      <c r="M182" s="12"/>
      <c r="N182" s="32"/>
      <c r="O182" s="12"/>
      <c r="P182" s="24"/>
      <c r="Q182" s="12"/>
      <c r="R182" s="32"/>
      <c r="S182" s="12"/>
      <c r="T182" s="24"/>
      <c r="U182" s="12"/>
      <c r="V182" s="32"/>
      <c r="W182" s="12"/>
      <c r="X182" s="18"/>
    </row>
    <row r="183" spans="1:24">
      <c r="A183" s="19" t="s">
        <v>73</v>
      </c>
      <c r="B183" s="12"/>
      <c r="C183" s="24"/>
      <c r="D183" s="12"/>
      <c r="E183" s="12"/>
      <c r="F183" s="32"/>
      <c r="G183" s="12"/>
      <c r="H183" s="24"/>
      <c r="I183" s="12"/>
      <c r="J183" s="32"/>
      <c r="K183" s="12"/>
      <c r="L183" s="24"/>
      <c r="M183" s="12"/>
      <c r="N183" s="32"/>
      <c r="O183" s="12"/>
      <c r="P183" s="24"/>
      <c r="Q183" s="12"/>
      <c r="R183" s="32"/>
      <c r="S183" s="12"/>
      <c r="T183" s="24"/>
      <c r="U183" s="12"/>
      <c r="V183" s="32"/>
      <c r="W183" s="12"/>
      <c r="X183" s="18"/>
    </row>
    <row r="184" spans="1:24">
      <c r="A184" s="20" t="s">
        <v>40</v>
      </c>
      <c r="B184" s="12"/>
      <c r="C184" s="25">
        <v>171500</v>
      </c>
      <c r="D184" s="14">
        <v>2988199</v>
      </c>
      <c r="E184" s="14">
        <v>5625947</v>
      </c>
      <c r="F184" s="34" t="str">
        <f>SUM(C184:E184)</f>
        <v>0</v>
      </c>
      <c r="G184" s="12"/>
      <c r="H184" s="25">
        <v>2016483</v>
      </c>
      <c r="I184" s="14">
        <v>1174840</v>
      </c>
      <c r="J184" s="33">
        <v>841643</v>
      </c>
      <c r="K184" s="12"/>
      <c r="L184" s="25">
        <v>78568886</v>
      </c>
      <c r="M184" s="14">
        <v>29808752</v>
      </c>
      <c r="N184" s="33">
        <v>48760134</v>
      </c>
      <c r="O184" s="12"/>
      <c r="P184" s="25">
        <v>24017210</v>
      </c>
      <c r="Q184" s="14">
        <v>18194026</v>
      </c>
      <c r="R184" s="33">
        <v>5823184</v>
      </c>
      <c r="S184" s="12"/>
      <c r="T184" s="25">
        <v>0</v>
      </c>
      <c r="U184" s="14">
        <v>0</v>
      </c>
      <c r="V184" s="33">
        <v>0</v>
      </c>
      <c r="W184" s="12"/>
      <c r="X184" s="37">
        <v>64210607</v>
      </c>
    </row>
    <row r="185" spans="1:24">
      <c r="A185" s="20" t="s">
        <v>41</v>
      </c>
      <c r="B185" s="12"/>
      <c r="C185" s="25">
        <v>171500</v>
      </c>
      <c r="D185" s="14">
        <v>1632322</v>
      </c>
      <c r="E185" s="14"/>
      <c r="F185" s="34" t="str">
        <f>SUM(C185:E185)</f>
        <v>0</v>
      </c>
      <c r="G185" s="12"/>
      <c r="H185" s="25">
        <v>2016483</v>
      </c>
      <c r="I185" s="14">
        <v>1209628</v>
      </c>
      <c r="J185" s="33">
        <v>806855</v>
      </c>
      <c r="K185" s="12"/>
      <c r="L185" s="25">
        <v>80367297</v>
      </c>
      <c r="M185" s="14">
        <v>31036569</v>
      </c>
      <c r="N185" s="33">
        <v>49330728</v>
      </c>
      <c r="O185" s="12"/>
      <c r="P185" s="25">
        <v>24939463</v>
      </c>
      <c r="Q185" s="14">
        <v>18603285</v>
      </c>
      <c r="R185" s="33">
        <v>6336178</v>
      </c>
      <c r="S185" s="12"/>
      <c r="T185" s="25"/>
      <c r="U185" s="14"/>
      <c r="V185" s="33"/>
      <c r="W185" s="12"/>
      <c r="X185" s="37">
        <v>58277583</v>
      </c>
    </row>
    <row r="186" spans="1:24">
      <c r="A186" s="20" t="s">
        <v>42</v>
      </c>
      <c r="B186" s="12"/>
      <c r="C186" s="25">
        <v>171500</v>
      </c>
      <c r="D186" s="14">
        <v>1701379</v>
      </c>
      <c r="E186" s="14"/>
      <c r="F186" s="34" t="str">
        <f>SUM(C186:E186)</f>
        <v>0</v>
      </c>
      <c r="G186" s="12"/>
      <c r="H186" s="25">
        <v>2016483</v>
      </c>
      <c r="I186" s="14">
        <v>1243819</v>
      </c>
      <c r="J186" s="33">
        <v>772664</v>
      </c>
      <c r="K186" s="12"/>
      <c r="L186" s="25">
        <v>80367297</v>
      </c>
      <c r="M186" s="14">
        <v>32298567</v>
      </c>
      <c r="N186" s="33">
        <v>48068730</v>
      </c>
      <c r="O186" s="12"/>
      <c r="P186" s="25">
        <v>25170351</v>
      </c>
      <c r="Q186" s="14">
        <v>19048375</v>
      </c>
      <c r="R186" s="33">
        <v>6121976</v>
      </c>
      <c r="S186" s="12"/>
      <c r="T186" s="25"/>
      <c r="U186" s="14"/>
      <c r="V186" s="33"/>
      <c r="W186" s="12"/>
      <c r="X186" s="37">
        <v>56836249</v>
      </c>
    </row>
    <row r="187" spans="1:24">
      <c r="A187" s="20" t="s">
        <v>43</v>
      </c>
      <c r="B187" s="12"/>
      <c r="C187" s="25">
        <v>171500</v>
      </c>
      <c r="D187" s="14">
        <v>1800204</v>
      </c>
      <c r="E187" s="14"/>
      <c r="F187" s="34" t="str">
        <f>SUM(C187:E187)</f>
        <v>0</v>
      </c>
      <c r="G187" s="12"/>
      <c r="H187" s="25">
        <v>2016483</v>
      </c>
      <c r="I187" s="14">
        <v>1279150</v>
      </c>
      <c r="J187" s="33">
        <v>737333</v>
      </c>
      <c r="K187" s="12"/>
      <c r="L187" s="25">
        <v>80367297</v>
      </c>
      <c r="M187" s="14">
        <v>33483043</v>
      </c>
      <c r="N187" s="33">
        <v>46884254</v>
      </c>
      <c r="O187" s="12"/>
      <c r="P187" s="25">
        <v>25479294</v>
      </c>
      <c r="Q187" s="14">
        <v>19371535</v>
      </c>
      <c r="R187" s="33">
        <v>6107759</v>
      </c>
      <c r="S187" s="12"/>
      <c r="T187" s="25"/>
      <c r="U187" s="14"/>
      <c r="V187" s="33"/>
      <c r="W187" s="12"/>
      <c r="X187" s="37">
        <v>55701050</v>
      </c>
    </row>
    <row r="188" spans="1:24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34" t="str">
        <f>SUM(F184:F187)</f>
        <v>0</v>
      </c>
      <c r="G188" s="12"/>
      <c r="H188" s="26" t="str">
        <f>SUM(H184:H187)</f>
        <v>0</v>
      </c>
      <c r="I188" s="15" t="str">
        <f>SUM(I184:I187)</f>
        <v>0</v>
      </c>
      <c r="J188" s="34" t="str">
        <f>SUM(J184:J187)</f>
        <v>0</v>
      </c>
      <c r="K188" s="12"/>
      <c r="L188" s="26" t="str">
        <f>SUM(L184:L187)</f>
        <v>0</v>
      </c>
      <c r="M188" s="15" t="str">
        <f>SUM(M184:M187)</f>
        <v>0</v>
      </c>
      <c r="N188" s="34" t="str">
        <f>SUM(N184:N187)</f>
        <v>0</v>
      </c>
      <c r="O188" s="12"/>
      <c r="P188" s="26" t="str">
        <f>SUM(P184:P187)</f>
        <v>0</v>
      </c>
      <c r="Q188" s="15" t="str">
        <f>SUM(Q184:Q187)</f>
        <v>0</v>
      </c>
      <c r="R188" s="34" t="str">
        <f>SUM(R184:R187)</f>
        <v>0</v>
      </c>
      <c r="S188" s="12"/>
      <c r="T188" s="26" t="str">
        <f>SUM(T184:T187)</f>
        <v>0</v>
      </c>
      <c r="U188" s="15" t="str">
        <f>SUM(U184:U187)</f>
        <v>0</v>
      </c>
      <c r="V188" s="34" t="str">
        <f>SUM(V184:V187)</f>
        <v>0</v>
      </c>
      <c r="W188" s="12"/>
      <c r="X188" s="38" t="str">
        <f>SUM(X184:X187)</f>
        <v>0</v>
      </c>
    </row>
    <row r="189" spans="1:24">
      <c r="A189" s="18"/>
      <c r="B189" s="12"/>
      <c r="C189" s="24"/>
      <c r="D189" s="12"/>
      <c r="E189" s="12"/>
      <c r="F189" s="32"/>
      <c r="G189" s="12"/>
      <c r="H189" s="24"/>
      <c r="I189" s="12"/>
      <c r="J189" s="32"/>
      <c r="K189" s="12"/>
      <c r="L189" s="24"/>
      <c r="M189" s="12"/>
      <c r="N189" s="32"/>
      <c r="O189" s="12"/>
      <c r="P189" s="24"/>
      <c r="Q189" s="12"/>
      <c r="R189" s="32"/>
      <c r="S189" s="12"/>
      <c r="T189" s="24"/>
      <c r="U189" s="12"/>
      <c r="V189" s="32"/>
      <c r="W189" s="12"/>
      <c r="X189" s="18"/>
    </row>
    <row r="190" spans="1:24">
      <c r="A190" s="19" t="s">
        <v>74</v>
      </c>
      <c r="B190" s="12"/>
      <c r="C190" s="24"/>
      <c r="D190" s="12"/>
      <c r="E190" s="12"/>
      <c r="F190" s="32"/>
      <c r="G190" s="12"/>
      <c r="H190" s="24"/>
      <c r="I190" s="12"/>
      <c r="J190" s="32"/>
      <c r="K190" s="12"/>
      <c r="L190" s="24"/>
      <c r="M190" s="12"/>
      <c r="N190" s="32"/>
      <c r="O190" s="12"/>
      <c r="P190" s="24"/>
      <c r="Q190" s="12"/>
      <c r="R190" s="32"/>
      <c r="S190" s="12"/>
      <c r="T190" s="24"/>
      <c r="U190" s="12"/>
      <c r="V190" s="32"/>
      <c r="W190" s="12"/>
      <c r="X190" s="18"/>
    </row>
    <row r="191" spans="1:24">
      <c r="A191" s="20" t="s">
        <v>40</v>
      </c>
      <c r="B191" s="12"/>
      <c r="C191" s="25">
        <v>388158</v>
      </c>
      <c r="D191" s="14">
        <v>430609</v>
      </c>
      <c r="E191" s="14">
        <v>0</v>
      </c>
      <c r="F191" s="34" t="str">
        <f>SUM(C191:E191)</f>
        <v>0</v>
      </c>
      <c r="G191" s="12"/>
      <c r="H191" s="25">
        <v>839184</v>
      </c>
      <c r="I191" s="14">
        <v>646852</v>
      </c>
      <c r="J191" s="33">
        <v>192332</v>
      </c>
      <c r="K191" s="12"/>
      <c r="L191" s="25">
        <v>12443331</v>
      </c>
      <c r="M191" s="14">
        <v>4623393</v>
      </c>
      <c r="N191" s="33">
        <v>7819938</v>
      </c>
      <c r="O191" s="12"/>
      <c r="P191" s="25">
        <v>5500756</v>
      </c>
      <c r="Q191" s="14">
        <v>4673427</v>
      </c>
      <c r="R191" s="33">
        <v>827329</v>
      </c>
      <c r="S191" s="12"/>
      <c r="T191" s="25">
        <v>61423</v>
      </c>
      <c r="U191" s="14">
        <v>62359</v>
      </c>
      <c r="V191" s="33">
        <v>-936</v>
      </c>
      <c r="W191" s="12"/>
      <c r="X191" s="37">
        <v>9657430</v>
      </c>
    </row>
    <row r="192" spans="1:24">
      <c r="A192" s="20" t="s">
        <v>41</v>
      </c>
      <c r="B192" s="12"/>
      <c r="C192" s="25">
        <v>388158</v>
      </c>
      <c r="D192" s="14">
        <v>463912</v>
      </c>
      <c r="E192" s="14">
        <v>0</v>
      </c>
      <c r="F192" s="34" t="str">
        <f>SUM(C192:E192)</f>
        <v>0</v>
      </c>
      <c r="G192" s="12"/>
      <c r="H192" s="25">
        <v>839184</v>
      </c>
      <c r="I192" s="14">
        <v>660945</v>
      </c>
      <c r="J192" s="33">
        <v>178239</v>
      </c>
      <c r="K192" s="12"/>
      <c r="L192" s="25">
        <v>12428472</v>
      </c>
      <c r="M192" s="14">
        <v>4759002</v>
      </c>
      <c r="N192" s="33">
        <v>7669470</v>
      </c>
      <c r="O192" s="12"/>
      <c r="P192" s="25">
        <v>5510491</v>
      </c>
      <c r="Q192" s="14">
        <v>4720285</v>
      </c>
      <c r="R192" s="33">
        <v>790206</v>
      </c>
      <c r="S192" s="12"/>
      <c r="T192" s="25">
        <v>61423</v>
      </c>
      <c r="U192" s="14">
        <v>62826</v>
      </c>
      <c r="V192" s="33">
        <v>-1403</v>
      </c>
      <c r="W192" s="12"/>
      <c r="X192" s="37">
        <v>9488582</v>
      </c>
    </row>
    <row r="193" spans="1:24">
      <c r="A193" s="20" t="s">
        <v>42</v>
      </c>
      <c r="B193" s="12"/>
      <c r="C193" s="25">
        <v>388158</v>
      </c>
      <c r="D193" s="14">
        <v>528592</v>
      </c>
      <c r="E193" s="14">
        <v>0</v>
      </c>
      <c r="F193" s="34" t="str">
        <f>SUM(C193:E193)</f>
        <v>0</v>
      </c>
      <c r="G193" s="12"/>
      <c r="H193" s="25">
        <v>839184</v>
      </c>
      <c r="I193" s="14">
        <v>675037</v>
      </c>
      <c r="J193" s="33">
        <v>164147</v>
      </c>
      <c r="K193" s="12"/>
      <c r="L193" s="25">
        <v>12458797</v>
      </c>
      <c r="M193" s="14">
        <v>4894612</v>
      </c>
      <c r="N193" s="33">
        <v>7564185</v>
      </c>
      <c r="O193" s="12"/>
      <c r="P193" s="25">
        <v>5519323</v>
      </c>
      <c r="Q193" s="14">
        <v>4767143</v>
      </c>
      <c r="R193" s="33">
        <v>752180</v>
      </c>
      <c r="S193" s="12"/>
      <c r="T193" s="25">
        <v>61423</v>
      </c>
      <c r="U193" s="14">
        <v>63294</v>
      </c>
      <c r="V193" s="33">
        <v>-1871</v>
      </c>
      <c r="W193" s="12"/>
      <c r="X193" s="37">
        <v>9395391</v>
      </c>
    </row>
    <row r="194" spans="1:24">
      <c r="A194" s="20" t="s">
        <v>43</v>
      </c>
      <c r="B194" s="12"/>
      <c r="C194" s="25">
        <v>388158</v>
      </c>
      <c r="D194" s="14">
        <v>531373</v>
      </c>
      <c r="E194" s="14">
        <v>0</v>
      </c>
      <c r="F194" s="34" t="str">
        <f>SUM(C194:E194)</f>
        <v>0</v>
      </c>
      <c r="G194" s="12"/>
      <c r="H194" s="25">
        <v>839184</v>
      </c>
      <c r="I194" s="14">
        <v>679618</v>
      </c>
      <c r="J194" s="33">
        <v>159566</v>
      </c>
      <c r="K194" s="12"/>
      <c r="L194" s="25">
        <v>12553294</v>
      </c>
      <c r="M194" s="14">
        <v>5030157</v>
      </c>
      <c r="N194" s="33">
        <v>7523137</v>
      </c>
      <c r="O194" s="12"/>
      <c r="P194" s="25">
        <v>5590512</v>
      </c>
      <c r="Q194" s="14">
        <v>4815576</v>
      </c>
      <c r="R194" s="33">
        <v>774936</v>
      </c>
      <c r="S194" s="12"/>
      <c r="T194" s="25">
        <v>80131</v>
      </c>
      <c r="U194" s="14">
        <v>64229</v>
      </c>
      <c r="V194" s="33">
        <v>15902</v>
      </c>
      <c r="W194" s="12"/>
      <c r="X194" s="37">
        <v>9393072</v>
      </c>
    </row>
    <row r="195" spans="1:24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34" t="str">
        <f>SUM(F191:F194)</f>
        <v>0</v>
      </c>
      <c r="G195" s="12"/>
      <c r="H195" s="26" t="str">
        <f>SUM(H191:H194)</f>
        <v>0</v>
      </c>
      <c r="I195" s="15" t="str">
        <f>SUM(I191:I194)</f>
        <v>0</v>
      </c>
      <c r="J195" s="34" t="str">
        <f>SUM(J191:J194)</f>
        <v>0</v>
      </c>
      <c r="K195" s="12"/>
      <c r="L195" s="26" t="str">
        <f>SUM(L191:L194)</f>
        <v>0</v>
      </c>
      <c r="M195" s="15" t="str">
        <f>SUM(M191:M194)</f>
        <v>0</v>
      </c>
      <c r="N195" s="34" t="str">
        <f>SUM(N191:N194)</f>
        <v>0</v>
      </c>
      <c r="O195" s="12"/>
      <c r="P195" s="26" t="str">
        <f>SUM(P191:P194)</f>
        <v>0</v>
      </c>
      <c r="Q195" s="15" t="str">
        <f>SUM(Q191:Q194)</f>
        <v>0</v>
      </c>
      <c r="R195" s="34" t="str">
        <f>SUM(R191:R194)</f>
        <v>0</v>
      </c>
      <c r="S195" s="12"/>
      <c r="T195" s="26" t="str">
        <f>SUM(T191:T194)</f>
        <v>0</v>
      </c>
      <c r="U195" s="15" t="str">
        <f>SUM(U191:U194)</f>
        <v>0</v>
      </c>
      <c r="V195" s="34" t="str">
        <f>SUM(V191:V194)</f>
        <v>0</v>
      </c>
      <c r="W195" s="12"/>
      <c r="X195" s="38" t="str">
        <f>SUM(X191:X194)</f>
        <v>0</v>
      </c>
    </row>
    <row r="196" spans="1:24">
      <c r="A196" s="18"/>
      <c r="B196" s="12"/>
      <c r="C196" s="24"/>
      <c r="D196" s="12"/>
      <c r="E196" s="12"/>
      <c r="F196" s="32"/>
      <c r="G196" s="12"/>
      <c r="H196" s="24"/>
      <c r="I196" s="12"/>
      <c r="J196" s="32"/>
      <c r="K196" s="12"/>
      <c r="L196" s="24"/>
      <c r="M196" s="12"/>
      <c r="N196" s="32"/>
      <c r="O196" s="12"/>
      <c r="P196" s="24"/>
      <c r="Q196" s="12"/>
      <c r="R196" s="32"/>
      <c r="S196" s="12"/>
      <c r="T196" s="24"/>
      <c r="U196" s="12"/>
      <c r="V196" s="32"/>
      <c r="W196" s="12"/>
      <c r="X196" s="18"/>
    </row>
    <row r="197" spans="1:24">
      <c r="A197" s="19" t="s">
        <v>75</v>
      </c>
      <c r="B197" s="12"/>
      <c r="C197" s="24"/>
      <c r="D197" s="12"/>
      <c r="E197" s="12"/>
      <c r="F197" s="32"/>
      <c r="G197" s="12"/>
      <c r="H197" s="24"/>
      <c r="I197" s="12"/>
      <c r="J197" s="32"/>
      <c r="K197" s="12"/>
      <c r="L197" s="24"/>
      <c r="M197" s="12"/>
      <c r="N197" s="32"/>
      <c r="O197" s="12"/>
      <c r="P197" s="24"/>
      <c r="Q197" s="12"/>
      <c r="R197" s="32"/>
      <c r="S197" s="12"/>
      <c r="T197" s="24"/>
      <c r="U197" s="12"/>
      <c r="V197" s="32"/>
      <c r="W197" s="12"/>
      <c r="X197" s="18"/>
    </row>
    <row r="198" spans="1:24">
      <c r="A198" s="20" t="s">
        <v>40</v>
      </c>
      <c r="B198" s="12"/>
      <c r="C198" s="25">
        <v>19877530</v>
      </c>
      <c r="D198" s="14"/>
      <c r="E198" s="14"/>
      <c r="F198" s="34" t="str">
        <f>SUM(C198:E198)</f>
        <v>0</v>
      </c>
      <c r="G198" s="12"/>
      <c r="H198" s="25">
        <v>683760</v>
      </c>
      <c r="I198" s="14">
        <v>380300</v>
      </c>
      <c r="J198" s="33">
        <v>303460</v>
      </c>
      <c r="K198" s="12"/>
      <c r="L198" s="25">
        <v>22994574</v>
      </c>
      <c r="M198" s="14">
        <v>5565825</v>
      </c>
      <c r="N198" s="33">
        <v>17428749</v>
      </c>
      <c r="O198" s="12"/>
      <c r="P198" s="25">
        <v>11208399</v>
      </c>
      <c r="Q198" s="14">
        <v>9478598</v>
      </c>
      <c r="R198" s="33">
        <v>1729801</v>
      </c>
      <c r="S198" s="12"/>
      <c r="T198" s="25">
        <v>10734</v>
      </c>
      <c r="U198" s="14">
        <v>5311</v>
      </c>
      <c r="V198" s="33">
        <v>5423</v>
      </c>
      <c r="W198" s="12"/>
      <c r="X198" s="37">
        <v>39344963</v>
      </c>
    </row>
    <row r="199" spans="1:24">
      <c r="A199" s="20" t="s">
        <v>41</v>
      </c>
      <c r="B199" s="12"/>
      <c r="C199" s="25">
        <v>19877530</v>
      </c>
      <c r="D199" s="14"/>
      <c r="E199" s="14"/>
      <c r="F199" s="34" t="str">
        <f>SUM(C199:E199)</f>
        <v>0</v>
      </c>
      <c r="G199" s="12"/>
      <c r="H199" s="25">
        <v>683760</v>
      </c>
      <c r="I199" s="14">
        <v>388007</v>
      </c>
      <c r="J199" s="33">
        <v>295753</v>
      </c>
      <c r="K199" s="12"/>
      <c r="L199" s="25">
        <v>22994574</v>
      </c>
      <c r="M199" s="14">
        <v>5682540</v>
      </c>
      <c r="N199" s="33">
        <v>17312034</v>
      </c>
      <c r="O199" s="12"/>
      <c r="P199" s="25">
        <v>10995882</v>
      </c>
      <c r="Q199" s="14">
        <v>9358272</v>
      </c>
      <c r="R199" s="33">
        <v>1637610</v>
      </c>
      <c r="S199" s="12"/>
      <c r="T199" s="25">
        <v>10734</v>
      </c>
      <c r="U199" s="14">
        <v>5591</v>
      </c>
      <c r="V199" s="33">
        <v>5143</v>
      </c>
      <c r="W199" s="12"/>
      <c r="X199" s="37">
        <v>39128070</v>
      </c>
    </row>
    <row r="200" spans="1:24">
      <c r="A200" s="20" t="s">
        <v>42</v>
      </c>
      <c r="B200" s="12"/>
      <c r="C200" s="25">
        <v>19877530</v>
      </c>
      <c r="D200" s="14"/>
      <c r="E200" s="14"/>
      <c r="F200" s="34" t="str">
        <f>SUM(C200:E200)</f>
        <v>0</v>
      </c>
      <c r="G200" s="12"/>
      <c r="H200" s="25">
        <v>683760</v>
      </c>
      <c r="I200" s="14">
        <v>395714</v>
      </c>
      <c r="J200" s="33">
        <v>288046</v>
      </c>
      <c r="K200" s="12"/>
      <c r="L200" s="25">
        <v>22994574</v>
      </c>
      <c r="M200" s="14">
        <v>5799254</v>
      </c>
      <c r="N200" s="33">
        <v>17195320</v>
      </c>
      <c r="O200" s="12"/>
      <c r="P200" s="25">
        <v>10807006</v>
      </c>
      <c r="Q200" s="14">
        <v>9132166</v>
      </c>
      <c r="R200" s="33">
        <v>1674840</v>
      </c>
      <c r="S200" s="12"/>
      <c r="T200" s="25">
        <v>10734</v>
      </c>
      <c r="U200" s="14">
        <v>5835</v>
      </c>
      <c r="V200" s="33">
        <v>4899</v>
      </c>
      <c r="W200" s="12"/>
      <c r="X200" s="37">
        <v>39040635</v>
      </c>
    </row>
    <row r="201" spans="1:24">
      <c r="A201" s="20" t="s">
        <v>43</v>
      </c>
      <c r="B201" s="12"/>
      <c r="C201" s="25">
        <v>2554000</v>
      </c>
      <c r="D201" s="14"/>
      <c r="E201" s="14"/>
      <c r="F201" s="34" t="str">
        <f>SUM(C201:E201)</f>
        <v>0</v>
      </c>
      <c r="G201" s="12"/>
      <c r="H201" s="25">
        <v>128225</v>
      </c>
      <c r="I201" s="14">
        <v>6632</v>
      </c>
      <c r="J201" s="33">
        <v>121593</v>
      </c>
      <c r="K201" s="12"/>
      <c r="L201" s="25">
        <v>3104058</v>
      </c>
      <c r="M201" s="14">
        <v>53518</v>
      </c>
      <c r="N201" s="33">
        <v>3050540</v>
      </c>
      <c r="O201" s="12"/>
      <c r="P201" s="25">
        <v>1488932</v>
      </c>
      <c r="Q201" s="14">
        <v>225162</v>
      </c>
      <c r="R201" s="33">
        <v>1263770</v>
      </c>
      <c r="S201" s="12"/>
      <c r="T201" s="25">
        <v>600</v>
      </c>
      <c r="U201" s="14">
        <v>61</v>
      </c>
      <c r="V201" s="33">
        <v>539</v>
      </c>
      <c r="W201" s="12"/>
      <c r="X201" s="37">
        <v>6990442</v>
      </c>
    </row>
    <row r="202" spans="1:24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34" t="str">
        <f>SUM(F198:F201)</f>
        <v>0</v>
      </c>
      <c r="G202" s="12"/>
      <c r="H202" s="26" t="str">
        <f>SUM(H198:H201)</f>
        <v>0</v>
      </c>
      <c r="I202" s="15" t="str">
        <f>SUM(I198:I201)</f>
        <v>0</v>
      </c>
      <c r="J202" s="34" t="str">
        <f>SUM(J198:J201)</f>
        <v>0</v>
      </c>
      <c r="K202" s="12"/>
      <c r="L202" s="26" t="str">
        <f>SUM(L198:L201)</f>
        <v>0</v>
      </c>
      <c r="M202" s="15" t="str">
        <f>SUM(M198:M201)</f>
        <v>0</v>
      </c>
      <c r="N202" s="34" t="str">
        <f>SUM(N198:N201)</f>
        <v>0</v>
      </c>
      <c r="O202" s="12"/>
      <c r="P202" s="26" t="str">
        <f>SUM(P198:P201)</f>
        <v>0</v>
      </c>
      <c r="Q202" s="15" t="str">
        <f>SUM(Q198:Q201)</f>
        <v>0</v>
      </c>
      <c r="R202" s="34" t="str">
        <f>SUM(R198:R201)</f>
        <v>0</v>
      </c>
      <c r="S202" s="12"/>
      <c r="T202" s="26" t="str">
        <f>SUM(T198:T201)</f>
        <v>0</v>
      </c>
      <c r="U202" s="15" t="str">
        <f>SUM(U198:U201)</f>
        <v>0</v>
      </c>
      <c r="V202" s="34" t="str">
        <f>SUM(V198:V201)</f>
        <v>0</v>
      </c>
      <c r="W202" s="12"/>
      <c r="X202" s="38" t="str">
        <f>SUM(X198:X201)</f>
        <v>0</v>
      </c>
    </row>
    <row r="203" spans="1:24">
      <c r="A203" s="18"/>
      <c r="B203" s="12"/>
      <c r="C203" s="24"/>
      <c r="D203" s="12"/>
      <c r="E203" s="12"/>
      <c r="F203" s="32"/>
      <c r="G203" s="12"/>
      <c r="H203" s="24"/>
      <c r="I203" s="12"/>
      <c r="J203" s="32"/>
      <c r="K203" s="12"/>
      <c r="L203" s="24"/>
      <c r="M203" s="12"/>
      <c r="N203" s="32"/>
      <c r="O203" s="12"/>
      <c r="P203" s="24"/>
      <c r="Q203" s="12"/>
      <c r="R203" s="32"/>
      <c r="S203" s="12"/>
      <c r="T203" s="24"/>
      <c r="U203" s="12"/>
      <c r="V203" s="32"/>
      <c r="W203" s="12"/>
      <c r="X203" s="18"/>
    </row>
    <row r="204" spans="1:24">
      <c r="A204" s="19" t="s">
        <v>76</v>
      </c>
      <c r="B204" s="12"/>
      <c r="C204" s="24"/>
      <c r="D204" s="12"/>
      <c r="E204" s="12"/>
      <c r="F204" s="32"/>
      <c r="G204" s="12"/>
      <c r="H204" s="24"/>
      <c r="I204" s="12"/>
      <c r="J204" s="32"/>
      <c r="K204" s="12"/>
      <c r="L204" s="24"/>
      <c r="M204" s="12"/>
      <c r="N204" s="32"/>
      <c r="O204" s="12"/>
      <c r="P204" s="24"/>
      <c r="Q204" s="12"/>
      <c r="R204" s="32"/>
      <c r="S204" s="12"/>
      <c r="T204" s="24"/>
      <c r="U204" s="12"/>
      <c r="V204" s="32"/>
      <c r="W204" s="12"/>
      <c r="X204" s="18"/>
    </row>
    <row r="205" spans="1:24">
      <c r="A205" s="20" t="s">
        <v>40</v>
      </c>
      <c r="B205" s="12"/>
      <c r="C205" s="25">
        <v>8452</v>
      </c>
      <c r="D205" s="14">
        <v>16900</v>
      </c>
      <c r="E205" s="14">
        <v>0</v>
      </c>
      <c r="F205" s="34" t="str">
        <f>SUM(C205:E205)</f>
        <v>0</v>
      </c>
      <c r="G205" s="12"/>
      <c r="H205" s="25">
        <v>11000</v>
      </c>
      <c r="I205" s="14">
        <v>489</v>
      </c>
      <c r="J205" s="33">
        <v>10511</v>
      </c>
      <c r="K205" s="12"/>
      <c r="L205" s="25">
        <v>2733839</v>
      </c>
      <c r="M205" s="14">
        <v>1639331</v>
      </c>
      <c r="N205" s="33">
        <v>1094508</v>
      </c>
      <c r="O205" s="12"/>
      <c r="P205" s="25">
        <v>5721420</v>
      </c>
      <c r="Q205" s="14">
        <v>5000056</v>
      </c>
      <c r="R205" s="33">
        <v>721364</v>
      </c>
      <c r="S205" s="12"/>
      <c r="T205" s="25">
        <v>51130</v>
      </c>
      <c r="U205" s="14">
        <v>66864</v>
      </c>
      <c r="V205" s="33">
        <v>-15734</v>
      </c>
      <c r="W205" s="12"/>
      <c r="X205" s="37">
        <v>1836001</v>
      </c>
    </row>
    <row r="206" spans="1:24">
      <c r="A206" s="20" t="s">
        <v>41</v>
      </c>
      <c r="B206" s="12"/>
      <c r="C206" s="25">
        <v>8452</v>
      </c>
      <c r="D206" s="14">
        <v>16900</v>
      </c>
      <c r="E206" s="14">
        <v>0</v>
      </c>
      <c r="F206" s="34" t="str">
        <f>SUM(C206:E206)</f>
        <v>0</v>
      </c>
      <c r="G206" s="12"/>
      <c r="H206" s="25">
        <v>11000</v>
      </c>
      <c r="I206" s="14">
        <v>489</v>
      </c>
      <c r="J206" s="33">
        <v>10511</v>
      </c>
      <c r="K206" s="12"/>
      <c r="L206" s="25">
        <v>2733838</v>
      </c>
      <c r="M206" s="14">
        <v>1639331</v>
      </c>
      <c r="N206" s="33">
        <v>1094507</v>
      </c>
      <c r="O206" s="12"/>
      <c r="P206" s="25">
        <v>5741617</v>
      </c>
      <c r="Q206" s="14">
        <v>5110546</v>
      </c>
      <c r="R206" s="33">
        <v>631071</v>
      </c>
      <c r="S206" s="12"/>
      <c r="T206" s="25">
        <v>51130</v>
      </c>
      <c r="U206" s="14">
        <v>66864</v>
      </c>
      <c r="V206" s="33">
        <v>-15734</v>
      </c>
      <c r="W206" s="12"/>
      <c r="X206" s="37">
        <v>1745707</v>
      </c>
    </row>
    <row r="207" spans="1:24">
      <c r="A207" s="20" t="s">
        <v>42</v>
      </c>
      <c r="B207" s="12"/>
      <c r="C207" s="25">
        <v>8452</v>
      </c>
      <c r="D207" s="14">
        <v>21176</v>
      </c>
      <c r="E207" s="14">
        <v>0</v>
      </c>
      <c r="F207" s="34" t="str">
        <f>SUM(C207:E207)</f>
        <v>0</v>
      </c>
      <c r="G207" s="12"/>
      <c r="H207" s="25">
        <v>11000</v>
      </c>
      <c r="I207" s="14">
        <v>1222</v>
      </c>
      <c r="J207" s="33">
        <v>9778</v>
      </c>
      <c r="K207" s="12"/>
      <c r="L207" s="25">
        <v>2748188</v>
      </c>
      <c r="M207" s="14">
        <v>1695320</v>
      </c>
      <c r="N207" s="33">
        <v>1052868</v>
      </c>
      <c r="O207" s="12"/>
      <c r="P207" s="25">
        <v>6699374</v>
      </c>
      <c r="Q207" s="14">
        <v>5097210</v>
      </c>
      <c r="R207" s="33">
        <v>1602164</v>
      </c>
      <c r="S207" s="12"/>
      <c r="T207" s="25">
        <v>51130</v>
      </c>
      <c r="U207" s="14">
        <v>67231</v>
      </c>
      <c r="V207" s="33">
        <v>-16101</v>
      </c>
      <c r="W207" s="12"/>
      <c r="X207" s="37">
        <v>2678337</v>
      </c>
    </row>
    <row r="208" spans="1:24">
      <c r="A208" s="20" t="s">
        <v>43</v>
      </c>
      <c r="B208" s="12"/>
      <c r="C208" s="25">
        <v>8452</v>
      </c>
      <c r="D208" s="14">
        <v>124842</v>
      </c>
      <c r="E208" s="14">
        <v>0</v>
      </c>
      <c r="F208" s="34" t="str">
        <f>SUM(C208:E208)</f>
        <v>0</v>
      </c>
      <c r="G208" s="12"/>
      <c r="H208" s="25">
        <v>11000</v>
      </c>
      <c r="I208" s="14">
        <v>5477</v>
      </c>
      <c r="J208" s="33">
        <v>5523</v>
      </c>
      <c r="K208" s="12"/>
      <c r="L208" s="25">
        <v>2950882</v>
      </c>
      <c r="M208" s="14">
        <v>1696782</v>
      </c>
      <c r="N208" s="33">
        <v>1254100</v>
      </c>
      <c r="O208" s="12"/>
      <c r="P208" s="25">
        <v>6718227</v>
      </c>
      <c r="Q208" s="14">
        <v>5232210</v>
      </c>
      <c r="R208" s="33">
        <v>1486017</v>
      </c>
      <c r="S208" s="12"/>
      <c r="T208" s="25">
        <v>51130</v>
      </c>
      <c r="U208" s="14">
        <v>67231</v>
      </c>
      <c r="V208" s="33">
        <v>-16101</v>
      </c>
      <c r="W208" s="12"/>
      <c r="X208" s="37">
        <v>2862833</v>
      </c>
    </row>
    <row r="209" spans="1:24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34" t="str">
        <f>SUM(F205:F208)</f>
        <v>0</v>
      </c>
      <c r="G209" s="12"/>
      <c r="H209" s="26" t="str">
        <f>SUM(H205:H208)</f>
        <v>0</v>
      </c>
      <c r="I209" s="15" t="str">
        <f>SUM(I205:I208)</f>
        <v>0</v>
      </c>
      <c r="J209" s="34" t="str">
        <f>SUM(J205:J208)</f>
        <v>0</v>
      </c>
      <c r="K209" s="12"/>
      <c r="L209" s="26" t="str">
        <f>SUM(L205:L208)</f>
        <v>0</v>
      </c>
      <c r="M209" s="15" t="str">
        <f>SUM(M205:M208)</f>
        <v>0</v>
      </c>
      <c r="N209" s="34" t="str">
        <f>SUM(N205:N208)</f>
        <v>0</v>
      </c>
      <c r="O209" s="12"/>
      <c r="P209" s="26" t="str">
        <f>SUM(P205:P208)</f>
        <v>0</v>
      </c>
      <c r="Q209" s="15" t="str">
        <f>SUM(Q205:Q208)</f>
        <v>0</v>
      </c>
      <c r="R209" s="34" t="str">
        <f>SUM(R205:R208)</f>
        <v>0</v>
      </c>
      <c r="S209" s="12"/>
      <c r="T209" s="26" t="str">
        <f>SUM(T205:T208)</f>
        <v>0</v>
      </c>
      <c r="U209" s="15" t="str">
        <f>SUM(U205:U208)</f>
        <v>0</v>
      </c>
      <c r="V209" s="34" t="str">
        <f>SUM(V205:V208)</f>
        <v>0</v>
      </c>
      <c r="W209" s="12"/>
      <c r="X209" s="38" t="str">
        <f>SUM(X205:X208)</f>
        <v>0</v>
      </c>
    </row>
    <row r="210" spans="1:24">
      <c r="A210" s="18"/>
      <c r="B210" s="12"/>
      <c r="C210" s="24"/>
      <c r="D210" s="12"/>
      <c r="E210" s="12"/>
      <c r="F210" s="32"/>
      <c r="G210" s="12"/>
      <c r="H210" s="24"/>
      <c r="I210" s="12"/>
      <c r="J210" s="32"/>
      <c r="K210" s="12"/>
      <c r="L210" s="24"/>
      <c r="M210" s="12"/>
      <c r="N210" s="32"/>
      <c r="O210" s="12"/>
      <c r="P210" s="24"/>
      <c r="Q210" s="12"/>
      <c r="R210" s="32"/>
      <c r="S210" s="12"/>
      <c r="T210" s="24"/>
      <c r="U210" s="12"/>
      <c r="V210" s="32"/>
      <c r="W210" s="12"/>
      <c r="X210" s="18"/>
    </row>
    <row r="211" spans="1:24">
      <c r="A211" s="19" t="s">
        <v>77</v>
      </c>
      <c r="B211" s="12"/>
      <c r="C211" s="24"/>
      <c r="D211" s="12"/>
      <c r="E211" s="12"/>
      <c r="F211" s="32"/>
      <c r="G211" s="12"/>
      <c r="H211" s="24"/>
      <c r="I211" s="12"/>
      <c r="J211" s="32"/>
      <c r="K211" s="12"/>
      <c r="L211" s="24"/>
      <c r="M211" s="12"/>
      <c r="N211" s="32"/>
      <c r="O211" s="12"/>
      <c r="P211" s="24"/>
      <c r="Q211" s="12"/>
      <c r="R211" s="32"/>
      <c r="S211" s="12"/>
      <c r="T211" s="24"/>
      <c r="U211" s="12"/>
      <c r="V211" s="32"/>
      <c r="W211" s="12"/>
      <c r="X211" s="18"/>
    </row>
    <row r="212" spans="1:24">
      <c r="A212" s="20" t="s">
        <v>40</v>
      </c>
      <c r="B212" s="12"/>
      <c r="C212" s="25">
        <v>458097</v>
      </c>
      <c r="D212" s="14">
        <v>1676</v>
      </c>
      <c r="E212" s="14">
        <v>0</v>
      </c>
      <c r="F212" s="34" t="str">
        <f>SUM(C212:E212)</f>
        <v>0</v>
      </c>
      <c r="G212" s="12"/>
      <c r="H212" s="25">
        <v>0</v>
      </c>
      <c r="I212" s="14">
        <v>0</v>
      </c>
      <c r="J212" s="33">
        <v>0</v>
      </c>
      <c r="K212" s="12"/>
      <c r="L212" s="25">
        <v>31388523</v>
      </c>
      <c r="M212" s="14">
        <v>1598103</v>
      </c>
      <c r="N212" s="33">
        <v>29790420</v>
      </c>
      <c r="O212" s="12"/>
      <c r="P212" s="25">
        <v>6728903</v>
      </c>
      <c r="Q212" s="14">
        <v>2286513</v>
      </c>
      <c r="R212" s="33">
        <v>4442390</v>
      </c>
      <c r="S212" s="12"/>
      <c r="T212" s="25">
        <v>818823</v>
      </c>
      <c r="U212" s="14">
        <v>112588</v>
      </c>
      <c r="V212" s="33">
        <v>706235</v>
      </c>
      <c r="W212" s="12"/>
      <c r="X212" s="37">
        <v>35398818</v>
      </c>
    </row>
    <row r="213" spans="1:24">
      <c r="A213" s="20" t="s">
        <v>41</v>
      </c>
      <c r="B213" s="12"/>
      <c r="C213" s="25">
        <v>458097</v>
      </c>
      <c r="D213" s="14">
        <v>-12847</v>
      </c>
      <c r="E213" s="14"/>
      <c r="F213" s="34" t="str">
        <f>SUM(C213:E213)</f>
        <v>0</v>
      </c>
      <c r="G213" s="12"/>
      <c r="H213" s="25"/>
      <c r="I213" s="14"/>
      <c r="J213" s="33"/>
      <c r="K213" s="12"/>
      <c r="L213" s="25">
        <v>31388523</v>
      </c>
      <c r="M213" s="14">
        <v>1888666</v>
      </c>
      <c r="N213" s="33">
        <v>29499857</v>
      </c>
      <c r="O213" s="12"/>
      <c r="P213" s="25">
        <v>6980094</v>
      </c>
      <c r="Q213" s="14">
        <v>2548112</v>
      </c>
      <c r="R213" s="33">
        <v>4431982</v>
      </c>
      <c r="S213" s="12"/>
      <c r="T213" s="25">
        <v>818823</v>
      </c>
      <c r="U213" s="14">
        <v>133058</v>
      </c>
      <c r="V213" s="33">
        <v>685765</v>
      </c>
      <c r="W213" s="12"/>
      <c r="X213" s="37">
        <v>35062854</v>
      </c>
    </row>
    <row r="214" spans="1:24">
      <c r="A214" s="20" t="s">
        <v>42</v>
      </c>
      <c r="B214" s="12"/>
      <c r="C214" s="25">
        <v>458097</v>
      </c>
      <c r="D214" s="14">
        <v>86324</v>
      </c>
      <c r="E214" s="14"/>
      <c r="F214" s="34" t="str">
        <f>SUM(C214:E214)</f>
        <v>0</v>
      </c>
      <c r="G214" s="12"/>
      <c r="H214" s="25"/>
      <c r="I214" s="14"/>
      <c r="J214" s="33"/>
      <c r="K214" s="12"/>
      <c r="L214" s="25">
        <v>31388523</v>
      </c>
      <c r="M214" s="14">
        <v>2179231</v>
      </c>
      <c r="N214" s="33">
        <v>29209292</v>
      </c>
      <c r="O214" s="12"/>
      <c r="P214" s="25">
        <v>7004812</v>
      </c>
      <c r="Q214" s="14">
        <v>2938359</v>
      </c>
      <c r="R214" s="33">
        <v>4066453</v>
      </c>
      <c r="S214" s="12"/>
      <c r="T214" s="25">
        <v>818823</v>
      </c>
      <c r="U214" s="14">
        <v>153529</v>
      </c>
      <c r="V214" s="33">
        <v>665294</v>
      </c>
      <c r="W214" s="12"/>
      <c r="X214" s="37">
        <v>34485460</v>
      </c>
    </row>
    <row r="215" spans="1:24">
      <c r="A215" s="20" t="s">
        <v>43</v>
      </c>
      <c r="B215" s="12"/>
      <c r="C215" s="25">
        <v>458097</v>
      </c>
      <c r="D215" s="14">
        <v>311275</v>
      </c>
      <c r="E215" s="14"/>
      <c r="F215" s="34" t="str">
        <f>SUM(C215:E215)</f>
        <v>0</v>
      </c>
      <c r="G215" s="12"/>
      <c r="H215" s="25"/>
      <c r="I215" s="14"/>
      <c r="J215" s="33"/>
      <c r="K215" s="12"/>
      <c r="L215" s="25">
        <v>31388523</v>
      </c>
      <c r="M215" s="14">
        <v>2469795</v>
      </c>
      <c r="N215" s="33">
        <v>28918728</v>
      </c>
      <c r="O215" s="12"/>
      <c r="P215" s="25">
        <v>7192568</v>
      </c>
      <c r="Q215" s="14">
        <v>3266667</v>
      </c>
      <c r="R215" s="33">
        <v>3925901</v>
      </c>
      <c r="S215" s="12"/>
      <c r="T215" s="25">
        <v>818823</v>
      </c>
      <c r="U215" s="14">
        <v>174000</v>
      </c>
      <c r="V215" s="33">
        <v>644823</v>
      </c>
      <c r="W215" s="12"/>
      <c r="X215" s="37">
        <v>34258824</v>
      </c>
    </row>
    <row r="216" spans="1:24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34" t="str">
        <f>SUM(F212:F215)</f>
        <v>0</v>
      </c>
      <c r="G216" s="12"/>
      <c r="H216" s="26" t="str">
        <f>SUM(H212:H215)</f>
        <v>0</v>
      </c>
      <c r="I216" s="15" t="str">
        <f>SUM(I212:I215)</f>
        <v>0</v>
      </c>
      <c r="J216" s="34" t="str">
        <f>SUM(J212:J215)</f>
        <v>0</v>
      </c>
      <c r="K216" s="12"/>
      <c r="L216" s="26" t="str">
        <f>SUM(L212:L215)</f>
        <v>0</v>
      </c>
      <c r="M216" s="15" t="str">
        <f>SUM(M212:M215)</f>
        <v>0</v>
      </c>
      <c r="N216" s="34" t="str">
        <f>SUM(N212:N215)</f>
        <v>0</v>
      </c>
      <c r="O216" s="12"/>
      <c r="P216" s="26" t="str">
        <f>SUM(P212:P215)</f>
        <v>0</v>
      </c>
      <c r="Q216" s="15" t="str">
        <f>SUM(Q212:Q215)</f>
        <v>0</v>
      </c>
      <c r="R216" s="34" t="str">
        <f>SUM(R212:R215)</f>
        <v>0</v>
      </c>
      <c r="S216" s="12"/>
      <c r="T216" s="26" t="str">
        <f>SUM(T212:T215)</f>
        <v>0</v>
      </c>
      <c r="U216" s="15" t="str">
        <f>SUM(U212:U215)</f>
        <v>0</v>
      </c>
      <c r="V216" s="34" t="str">
        <f>SUM(V212:V215)</f>
        <v>0</v>
      </c>
      <c r="W216" s="12"/>
      <c r="X216" s="38" t="str">
        <f>SUM(X212:X215)</f>
        <v>0</v>
      </c>
    </row>
    <row r="217" spans="1:24">
      <c r="A217" s="18"/>
      <c r="B217" s="12"/>
      <c r="C217" s="24"/>
      <c r="D217" s="12"/>
      <c r="E217" s="12"/>
      <c r="F217" s="32"/>
      <c r="G217" s="12"/>
      <c r="H217" s="24"/>
      <c r="I217" s="12"/>
      <c r="J217" s="32"/>
      <c r="K217" s="12"/>
      <c r="L217" s="24"/>
      <c r="M217" s="12"/>
      <c r="N217" s="32"/>
      <c r="O217" s="12"/>
      <c r="P217" s="24"/>
      <c r="Q217" s="12"/>
      <c r="R217" s="32"/>
      <c r="S217" s="12"/>
      <c r="T217" s="24"/>
      <c r="U217" s="12"/>
      <c r="V217" s="32"/>
      <c r="W217" s="12"/>
      <c r="X217" s="18"/>
    </row>
    <row r="218" spans="1:24">
      <c r="A218" s="19" t="s">
        <v>78</v>
      </c>
      <c r="B218" s="12"/>
      <c r="C218" s="24"/>
      <c r="D218" s="12"/>
      <c r="E218" s="12"/>
      <c r="F218" s="32"/>
      <c r="G218" s="12"/>
      <c r="H218" s="24"/>
      <c r="I218" s="12"/>
      <c r="J218" s="32"/>
      <c r="K218" s="12"/>
      <c r="L218" s="24"/>
      <c r="M218" s="12"/>
      <c r="N218" s="32"/>
      <c r="O218" s="12"/>
      <c r="P218" s="24"/>
      <c r="Q218" s="12"/>
      <c r="R218" s="32"/>
      <c r="S218" s="12"/>
      <c r="T218" s="24"/>
      <c r="U218" s="12"/>
      <c r="V218" s="32"/>
      <c r="W218" s="12"/>
      <c r="X218" s="18"/>
    </row>
    <row r="219" spans="1:24">
      <c r="A219" s="20" t="s">
        <v>40</v>
      </c>
      <c r="B219" s="12"/>
      <c r="C219" s="25"/>
      <c r="D219" s="14">
        <v>2243715</v>
      </c>
      <c r="E219" s="14"/>
      <c r="F219" s="34" t="str">
        <f>SUM(C219:E219)</f>
        <v>0</v>
      </c>
      <c r="G219" s="12"/>
      <c r="H219" s="25">
        <v>335795</v>
      </c>
      <c r="I219" s="14">
        <v>296091</v>
      </c>
      <c r="J219" s="33">
        <v>39704</v>
      </c>
      <c r="K219" s="12"/>
      <c r="L219" s="25">
        <v>7447355</v>
      </c>
      <c r="M219" s="14">
        <v>3514012</v>
      </c>
      <c r="N219" s="33">
        <v>3933343</v>
      </c>
      <c r="O219" s="12"/>
      <c r="P219" s="25">
        <v>4980550</v>
      </c>
      <c r="Q219" s="14">
        <v>5029470</v>
      </c>
      <c r="R219" s="33">
        <v>-48920</v>
      </c>
      <c r="S219" s="12"/>
      <c r="T219" s="25"/>
      <c r="U219" s="14"/>
      <c r="V219" s="33"/>
      <c r="W219" s="12"/>
      <c r="X219" s="37">
        <v>6167842</v>
      </c>
    </row>
    <row r="220" spans="1:24">
      <c r="A220" s="20" t="s">
        <v>41</v>
      </c>
      <c r="B220" s="12"/>
      <c r="C220" s="25"/>
      <c r="D220" s="14">
        <v>2432318</v>
      </c>
      <c r="E220" s="14"/>
      <c r="F220" s="34" t="str">
        <f>SUM(C220:E220)</f>
        <v>0</v>
      </c>
      <c r="G220" s="12"/>
      <c r="H220" s="25">
        <v>335795</v>
      </c>
      <c r="I220" s="14">
        <v>297639</v>
      </c>
      <c r="J220" s="33">
        <v>38156</v>
      </c>
      <c r="K220" s="12"/>
      <c r="L220" s="25">
        <v>7447355</v>
      </c>
      <c r="M220" s="14">
        <v>3560915</v>
      </c>
      <c r="N220" s="33">
        <v>3886440</v>
      </c>
      <c r="O220" s="12"/>
      <c r="P220" s="25">
        <v>4980550</v>
      </c>
      <c r="Q220" s="14">
        <v>5236842</v>
      </c>
      <c r="R220" s="33">
        <v>-256292</v>
      </c>
      <c r="S220" s="12"/>
      <c r="T220" s="25"/>
      <c r="U220" s="14"/>
      <c r="V220" s="33"/>
      <c r="W220" s="12"/>
      <c r="X220" s="37">
        <v>6100622</v>
      </c>
    </row>
    <row r="221" spans="1:24">
      <c r="A221" s="20" t="s">
        <v>42</v>
      </c>
      <c r="B221" s="12"/>
      <c r="C221" s="25"/>
      <c r="D221" s="14">
        <v>142703</v>
      </c>
      <c r="E221" s="14"/>
      <c r="F221" s="34" t="str">
        <f>SUM(C221:E221)</f>
        <v>0</v>
      </c>
      <c r="G221" s="12"/>
      <c r="H221" s="25">
        <v>335795</v>
      </c>
      <c r="I221" s="14">
        <v>301050</v>
      </c>
      <c r="J221" s="33">
        <v>34745</v>
      </c>
      <c r="K221" s="12"/>
      <c r="L221" s="25">
        <v>9357832</v>
      </c>
      <c r="M221" s="14">
        <v>3900346</v>
      </c>
      <c r="N221" s="33">
        <v>5457486</v>
      </c>
      <c r="O221" s="12"/>
      <c r="P221" s="25">
        <v>5353732</v>
      </c>
      <c r="Q221" s="14">
        <v>4683135</v>
      </c>
      <c r="R221" s="33">
        <v>670597</v>
      </c>
      <c r="S221" s="12"/>
      <c r="T221" s="25"/>
      <c r="U221" s="14"/>
      <c r="V221" s="33"/>
      <c r="W221" s="12"/>
      <c r="X221" s="37">
        <v>6305531</v>
      </c>
    </row>
    <row r="222" spans="1:24">
      <c r="A222" s="20" t="s">
        <v>43</v>
      </c>
      <c r="B222" s="12"/>
      <c r="C222" s="25"/>
      <c r="D222" s="14">
        <v>260046</v>
      </c>
      <c r="E222" s="14"/>
      <c r="F222" s="34" t="str">
        <f>SUM(C222:E222)</f>
        <v>0</v>
      </c>
      <c r="G222" s="12"/>
      <c r="H222" s="25">
        <v>335795</v>
      </c>
      <c r="I222" s="14">
        <v>302805</v>
      </c>
      <c r="J222" s="33">
        <v>32990</v>
      </c>
      <c r="K222" s="12"/>
      <c r="L222" s="25">
        <v>9357832</v>
      </c>
      <c r="M222" s="14">
        <v>4007651</v>
      </c>
      <c r="N222" s="33">
        <v>5350181</v>
      </c>
      <c r="O222" s="12"/>
      <c r="P222" s="25">
        <v>5353732</v>
      </c>
      <c r="Q222" s="14">
        <v>4727249</v>
      </c>
      <c r="R222" s="33">
        <v>626483</v>
      </c>
      <c r="S222" s="12"/>
      <c r="T222" s="25"/>
      <c r="U222" s="14"/>
      <c r="V222" s="33"/>
      <c r="W222" s="12"/>
      <c r="X222" s="37">
        <v>6269700</v>
      </c>
    </row>
    <row r="223" spans="1:24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34" t="str">
        <f>SUM(F219:F222)</f>
        <v>0</v>
      </c>
      <c r="G223" s="12"/>
      <c r="H223" s="26" t="str">
        <f>SUM(H219:H222)</f>
        <v>0</v>
      </c>
      <c r="I223" s="15" t="str">
        <f>SUM(I219:I222)</f>
        <v>0</v>
      </c>
      <c r="J223" s="34" t="str">
        <f>SUM(J219:J222)</f>
        <v>0</v>
      </c>
      <c r="K223" s="12"/>
      <c r="L223" s="26" t="str">
        <f>SUM(L219:L222)</f>
        <v>0</v>
      </c>
      <c r="M223" s="15" t="str">
        <f>SUM(M219:M222)</f>
        <v>0</v>
      </c>
      <c r="N223" s="34" t="str">
        <f>SUM(N219:N222)</f>
        <v>0</v>
      </c>
      <c r="O223" s="12"/>
      <c r="P223" s="26" t="str">
        <f>SUM(P219:P222)</f>
        <v>0</v>
      </c>
      <c r="Q223" s="15" t="str">
        <f>SUM(Q219:Q222)</f>
        <v>0</v>
      </c>
      <c r="R223" s="34" t="str">
        <f>SUM(R219:R222)</f>
        <v>0</v>
      </c>
      <c r="S223" s="12"/>
      <c r="T223" s="26" t="str">
        <f>SUM(T219:T222)</f>
        <v>0</v>
      </c>
      <c r="U223" s="15" t="str">
        <f>SUM(U219:U222)</f>
        <v>0</v>
      </c>
      <c r="V223" s="34" t="str">
        <f>SUM(V219:V222)</f>
        <v>0</v>
      </c>
      <c r="W223" s="12"/>
      <c r="X223" s="38" t="str">
        <f>SUM(X219:X222)</f>
        <v>0</v>
      </c>
    </row>
    <row r="224" spans="1:24">
      <c r="A224" s="18"/>
      <c r="B224" s="12"/>
      <c r="C224" s="24"/>
      <c r="D224" s="12"/>
      <c r="E224" s="12"/>
      <c r="F224" s="32"/>
      <c r="G224" s="12"/>
      <c r="H224" s="24"/>
      <c r="I224" s="12"/>
      <c r="J224" s="32"/>
      <c r="K224" s="12"/>
      <c r="L224" s="24"/>
      <c r="M224" s="12"/>
      <c r="N224" s="32"/>
      <c r="O224" s="12"/>
      <c r="P224" s="24"/>
      <c r="Q224" s="12"/>
      <c r="R224" s="32"/>
      <c r="S224" s="12"/>
      <c r="T224" s="24"/>
      <c r="U224" s="12"/>
      <c r="V224" s="32"/>
      <c r="W224" s="12"/>
      <c r="X224" s="18"/>
    </row>
    <row r="225" spans="1:24">
      <c r="A225" s="19" t="s">
        <v>79</v>
      </c>
      <c r="B225" s="12"/>
      <c r="C225" s="24"/>
      <c r="D225" s="12"/>
      <c r="E225" s="12"/>
      <c r="F225" s="32"/>
      <c r="G225" s="12"/>
      <c r="H225" s="24"/>
      <c r="I225" s="12"/>
      <c r="J225" s="32"/>
      <c r="K225" s="12"/>
      <c r="L225" s="24"/>
      <c r="M225" s="12"/>
      <c r="N225" s="32"/>
      <c r="O225" s="12"/>
      <c r="P225" s="24"/>
      <c r="Q225" s="12"/>
      <c r="R225" s="32"/>
      <c r="S225" s="12"/>
      <c r="T225" s="24"/>
      <c r="U225" s="12"/>
      <c r="V225" s="32"/>
      <c r="W225" s="12"/>
      <c r="X225" s="18"/>
    </row>
    <row r="226" spans="1:24">
      <c r="A226" s="20" t="s">
        <v>40</v>
      </c>
      <c r="B226" s="12"/>
      <c r="C226" s="25"/>
      <c r="D226" s="14"/>
      <c r="E226" s="14"/>
      <c r="F226" s="34" t="str">
        <f>SUM(C226:E226)</f>
        <v>0</v>
      </c>
      <c r="G226" s="12"/>
      <c r="H226" s="25"/>
      <c r="I226" s="14"/>
      <c r="J226" s="33"/>
      <c r="K226" s="12"/>
      <c r="L226" s="25">
        <v>146918.02</v>
      </c>
      <c r="M226" s="14">
        <v>88900</v>
      </c>
      <c r="N226" s="33">
        <v>58018.02</v>
      </c>
      <c r="O226" s="12"/>
      <c r="P226" s="25">
        <v>976571.14</v>
      </c>
      <c r="Q226" s="14">
        <v>380855.01</v>
      </c>
      <c r="R226" s="33">
        <v>595716.13</v>
      </c>
      <c r="S226" s="12"/>
      <c r="T226" s="25"/>
      <c r="U226" s="14"/>
      <c r="V226" s="33"/>
      <c r="W226" s="12"/>
      <c r="X226" s="37">
        <v>653734.15</v>
      </c>
    </row>
    <row r="227" spans="1:24">
      <c r="A227" s="20" t="s">
        <v>41</v>
      </c>
      <c r="B227" s="12"/>
      <c r="C227" s="25"/>
      <c r="D227" s="14"/>
      <c r="E227" s="14"/>
      <c r="F227" s="34" t="str">
        <f>SUM(C227:E227)</f>
        <v>0</v>
      </c>
      <c r="G227" s="12"/>
      <c r="H227" s="25"/>
      <c r="I227" s="14"/>
      <c r="J227" s="33"/>
      <c r="K227" s="12"/>
      <c r="L227" s="25">
        <v>146918.02</v>
      </c>
      <c r="M227" s="14">
        <v>91486</v>
      </c>
      <c r="N227" s="33">
        <v>55432.02</v>
      </c>
      <c r="O227" s="12"/>
      <c r="P227" s="25">
        <v>1313685.49</v>
      </c>
      <c r="Q227" s="14">
        <v>424634.72</v>
      </c>
      <c r="R227" s="33">
        <v>889050.77</v>
      </c>
      <c r="S227" s="12"/>
      <c r="T227" s="25"/>
      <c r="U227" s="14"/>
      <c r="V227" s="33"/>
      <c r="W227" s="12"/>
      <c r="X227" s="37">
        <v>944482.79</v>
      </c>
    </row>
    <row r="228" spans="1:24">
      <c r="A228" s="20" t="s">
        <v>42</v>
      </c>
      <c r="B228" s="12"/>
      <c r="C228" s="25"/>
      <c r="D228" s="14"/>
      <c r="E228" s="14"/>
      <c r="F228" s="34" t="str">
        <f>SUM(C228:E228)</f>
        <v>0</v>
      </c>
      <c r="G228" s="12"/>
      <c r="H228" s="25"/>
      <c r="I228" s="14"/>
      <c r="J228" s="33"/>
      <c r="K228" s="12"/>
      <c r="L228" s="25">
        <v>146918.02</v>
      </c>
      <c r="M228" s="14">
        <v>94072</v>
      </c>
      <c r="N228" s="33">
        <v>52846.02</v>
      </c>
      <c r="O228" s="12"/>
      <c r="P228" s="25">
        <v>1778091.96</v>
      </c>
      <c r="Q228" s="14">
        <v>487129.19</v>
      </c>
      <c r="R228" s="33">
        <v>1290962.77</v>
      </c>
      <c r="S228" s="12"/>
      <c r="T228" s="25"/>
      <c r="U228" s="14"/>
      <c r="V228" s="33"/>
      <c r="W228" s="12"/>
      <c r="X228" s="37">
        <v>1343808.79</v>
      </c>
    </row>
    <row r="229" spans="1:24">
      <c r="A229" s="20" t="s">
        <v>43</v>
      </c>
      <c r="B229" s="12"/>
      <c r="C229" s="25"/>
      <c r="D229" s="14"/>
      <c r="E229" s="14"/>
      <c r="F229" s="34" t="str">
        <f>SUM(C229:E229)</f>
        <v>0</v>
      </c>
      <c r="G229" s="12"/>
      <c r="H229" s="25"/>
      <c r="I229" s="14"/>
      <c r="J229" s="33"/>
      <c r="K229" s="12"/>
      <c r="L229" s="25">
        <v>146918.02</v>
      </c>
      <c r="M229" s="14">
        <v>96658</v>
      </c>
      <c r="N229" s="33">
        <v>50260.02</v>
      </c>
      <c r="O229" s="12"/>
      <c r="P229" s="25">
        <v>2248717.37</v>
      </c>
      <c r="Q229" s="14">
        <v>560583.92</v>
      </c>
      <c r="R229" s="33">
        <v>1688133.45</v>
      </c>
      <c r="S229" s="12"/>
      <c r="T229" s="25"/>
      <c r="U229" s="14"/>
      <c r="V229" s="33"/>
      <c r="W229" s="12"/>
      <c r="X229" s="37">
        <v>1738393.47</v>
      </c>
    </row>
    <row r="230" spans="1:24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34" t="str">
        <f>SUM(F226:F229)</f>
        <v>0</v>
      </c>
      <c r="G230" s="12"/>
      <c r="H230" s="26" t="str">
        <f>SUM(H226:H229)</f>
        <v>0</v>
      </c>
      <c r="I230" s="15" t="str">
        <f>SUM(I226:I229)</f>
        <v>0</v>
      </c>
      <c r="J230" s="34" t="str">
        <f>SUM(J226:J229)</f>
        <v>0</v>
      </c>
      <c r="K230" s="12"/>
      <c r="L230" s="26" t="str">
        <f>SUM(L226:L229)</f>
        <v>0</v>
      </c>
      <c r="M230" s="15" t="str">
        <f>SUM(M226:M229)</f>
        <v>0</v>
      </c>
      <c r="N230" s="34" t="str">
        <f>SUM(N226:N229)</f>
        <v>0</v>
      </c>
      <c r="O230" s="12"/>
      <c r="P230" s="26" t="str">
        <f>SUM(P226:P229)</f>
        <v>0</v>
      </c>
      <c r="Q230" s="15" t="str">
        <f>SUM(Q226:Q229)</f>
        <v>0</v>
      </c>
      <c r="R230" s="34" t="str">
        <f>SUM(R226:R229)</f>
        <v>0</v>
      </c>
      <c r="S230" s="12"/>
      <c r="T230" s="26" t="str">
        <f>SUM(T226:T229)</f>
        <v>0</v>
      </c>
      <c r="U230" s="15" t="str">
        <f>SUM(U226:U229)</f>
        <v>0</v>
      </c>
      <c r="V230" s="34" t="str">
        <f>SUM(V226:V229)</f>
        <v>0</v>
      </c>
      <c r="W230" s="12"/>
      <c r="X230" s="38" t="str">
        <f>SUM(X226:X229)</f>
        <v>0</v>
      </c>
    </row>
    <row r="231" spans="1:24">
      <c r="A231" s="18"/>
      <c r="B231" s="12"/>
      <c r="C231" s="24"/>
      <c r="D231" s="12"/>
      <c r="E231" s="12"/>
      <c r="F231" s="32"/>
      <c r="G231" s="12"/>
      <c r="H231" s="24"/>
      <c r="I231" s="12"/>
      <c r="J231" s="32"/>
      <c r="K231" s="12"/>
      <c r="L231" s="24"/>
      <c r="M231" s="12"/>
      <c r="N231" s="32"/>
      <c r="O231" s="12"/>
      <c r="P231" s="24"/>
      <c r="Q231" s="12"/>
      <c r="R231" s="32"/>
      <c r="S231" s="12"/>
      <c r="T231" s="24"/>
      <c r="U231" s="12"/>
      <c r="V231" s="32"/>
      <c r="W231" s="12"/>
      <c r="X231" s="18"/>
    </row>
    <row r="232" spans="1:24">
      <c r="A232" s="19" t="s">
        <v>80</v>
      </c>
      <c r="B232" s="12"/>
      <c r="C232" s="24"/>
      <c r="D232" s="12"/>
      <c r="E232" s="12"/>
      <c r="F232" s="32"/>
      <c r="G232" s="12"/>
      <c r="H232" s="24"/>
      <c r="I232" s="12"/>
      <c r="J232" s="32"/>
      <c r="K232" s="12"/>
      <c r="L232" s="24"/>
      <c r="M232" s="12"/>
      <c r="N232" s="32"/>
      <c r="O232" s="12"/>
      <c r="P232" s="24"/>
      <c r="Q232" s="12"/>
      <c r="R232" s="32"/>
      <c r="S232" s="12"/>
      <c r="T232" s="24"/>
      <c r="U232" s="12"/>
      <c r="V232" s="32"/>
      <c r="W232" s="12"/>
      <c r="X232" s="18"/>
    </row>
    <row r="233" spans="1:24">
      <c r="A233" s="20" t="s">
        <v>40</v>
      </c>
      <c r="B233" s="12"/>
      <c r="C233" s="25"/>
      <c r="D233" s="14">
        <v>45216</v>
      </c>
      <c r="E233" s="14"/>
      <c r="F233" s="34" t="str">
        <f>SUM(C233:E233)</f>
        <v>0</v>
      </c>
      <c r="G233" s="12"/>
      <c r="H233" s="25">
        <v>431928</v>
      </c>
      <c r="I233" s="14">
        <v>339026</v>
      </c>
      <c r="J233" s="33">
        <v>92902</v>
      </c>
      <c r="K233" s="12"/>
      <c r="L233" s="25">
        <v>16696000</v>
      </c>
      <c r="M233" s="14">
        <v>9862665</v>
      </c>
      <c r="N233" s="33">
        <v>6833335</v>
      </c>
      <c r="O233" s="12"/>
      <c r="P233" s="25">
        <v>12582886</v>
      </c>
      <c r="Q233" s="14">
        <v>10533458</v>
      </c>
      <c r="R233" s="33">
        <v>2049428</v>
      </c>
      <c r="S233" s="12"/>
      <c r="T233" s="25"/>
      <c r="U233" s="14"/>
      <c r="V233" s="33"/>
      <c r="W233" s="12"/>
      <c r="X233" s="37">
        <v>9020881</v>
      </c>
    </row>
    <row r="234" spans="1:24">
      <c r="A234" s="20" t="s">
        <v>41</v>
      </c>
      <c r="B234" s="12"/>
      <c r="C234" s="25"/>
      <c r="D234" s="14">
        <v>52663</v>
      </c>
      <c r="E234" s="14"/>
      <c r="F234" s="34" t="str">
        <f>SUM(C234:E234)</f>
        <v>0</v>
      </c>
      <c r="G234" s="12"/>
      <c r="H234" s="25">
        <v>431928</v>
      </c>
      <c r="I234" s="14">
        <v>344426</v>
      </c>
      <c r="J234" s="33">
        <v>87502</v>
      </c>
      <c r="K234" s="12"/>
      <c r="L234" s="25">
        <v>16696001</v>
      </c>
      <c r="M234" s="14">
        <v>10057965</v>
      </c>
      <c r="N234" s="33">
        <v>6638036</v>
      </c>
      <c r="O234" s="12"/>
      <c r="P234" s="25">
        <v>12594387</v>
      </c>
      <c r="Q234" s="14">
        <v>10698160</v>
      </c>
      <c r="R234" s="33">
        <v>1896227</v>
      </c>
      <c r="S234" s="12"/>
      <c r="T234" s="25"/>
      <c r="U234" s="14"/>
      <c r="V234" s="33"/>
      <c r="W234" s="12"/>
      <c r="X234" s="37">
        <v>8674428</v>
      </c>
    </row>
    <row r="235" spans="1:24">
      <c r="A235" s="20" t="s">
        <v>42</v>
      </c>
      <c r="B235" s="12"/>
      <c r="C235" s="25"/>
      <c r="D235" s="14">
        <v>82712</v>
      </c>
      <c r="E235" s="14"/>
      <c r="F235" s="34" t="str">
        <f>SUM(C235:E235)</f>
        <v>0</v>
      </c>
      <c r="G235" s="12"/>
      <c r="H235" s="25">
        <v>431928</v>
      </c>
      <c r="I235" s="14">
        <v>349826</v>
      </c>
      <c r="J235" s="33">
        <v>82102</v>
      </c>
      <c r="K235" s="12"/>
      <c r="L235" s="25">
        <v>16696001</v>
      </c>
      <c r="M235" s="14">
        <v>10253265</v>
      </c>
      <c r="N235" s="33">
        <v>6442736</v>
      </c>
      <c r="O235" s="12"/>
      <c r="P235" s="25">
        <v>12745007</v>
      </c>
      <c r="Q235" s="14">
        <v>10862860</v>
      </c>
      <c r="R235" s="33">
        <v>1882147</v>
      </c>
      <c r="S235" s="12"/>
      <c r="T235" s="25"/>
      <c r="U235" s="14"/>
      <c r="V235" s="33"/>
      <c r="W235" s="12"/>
      <c r="X235" s="37">
        <v>8489697</v>
      </c>
    </row>
    <row r="236" spans="1:24">
      <c r="A236" s="20" t="s">
        <v>43</v>
      </c>
      <c r="B236" s="12"/>
      <c r="C236" s="25"/>
      <c r="D236" s="14">
        <v>91371</v>
      </c>
      <c r="E236" s="14"/>
      <c r="F236" s="34" t="str">
        <f>SUM(C236:E236)</f>
        <v>0</v>
      </c>
      <c r="G236" s="12"/>
      <c r="H236" s="25">
        <v>431928</v>
      </c>
      <c r="I236" s="14">
        <v>340839</v>
      </c>
      <c r="J236" s="33">
        <v>91089</v>
      </c>
      <c r="K236" s="12"/>
      <c r="L236" s="25">
        <v>16696001</v>
      </c>
      <c r="M236" s="14">
        <v>10448565</v>
      </c>
      <c r="N236" s="33">
        <v>6247436</v>
      </c>
      <c r="O236" s="12"/>
      <c r="P236" s="25">
        <v>12954597</v>
      </c>
      <c r="Q236" s="14">
        <v>11041947</v>
      </c>
      <c r="R236" s="33">
        <v>1912650</v>
      </c>
      <c r="S236" s="12"/>
      <c r="T236" s="25"/>
      <c r="U236" s="14"/>
      <c r="V236" s="33"/>
      <c r="W236" s="12"/>
      <c r="X236" s="37">
        <v>8342546</v>
      </c>
    </row>
    <row r="237" spans="1:24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34" t="str">
        <f>SUM(F233:F236)</f>
        <v>0</v>
      </c>
      <c r="G237" s="12"/>
      <c r="H237" s="26" t="str">
        <f>SUM(H233:H236)</f>
        <v>0</v>
      </c>
      <c r="I237" s="15" t="str">
        <f>SUM(I233:I236)</f>
        <v>0</v>
      </c>
      <c r="J237" s="34" t="str">
        <f>SUM(J233:J236)</f>
        <v>0</v>
      </c>
      <c r="K237" s="12"/>
      <c r="L237" s="26" t="str">
        <f>SUM(L233:L236)</f>
        <v>0</v>
      </c>
      <c r="M237" s="15" t="str">
        <f>SUM(M233:M236)</f>
        <v>0</v>
      </c>
      <c r="N237" s="34" t="str">
        <f>SUM(N233:N236)</f>
        <v>0</v>
      </c>
      <c r="O237" s="12"/>
      <c r="P237" s="26" t="str">
        <f>SUM(P233:P236)</f>
        <v>0</v>
      </c>
      <c r="Q237" s="15" t="str">
        <f>SUM(Q233:Q236)</f>
        <v>0</v>
      </c>
      <c r="R237" s="34" t="str">
        <f>SUM(R233:R236)</f>
        <v>0</v>
      </c>
      <c r="S237" s="12"/>
      <c r="T237" s="26" t="str">
        <f>SUM(T233:T236)</f>
        <v>0</v>
      </c>
      <c r="U237" s="15" t="str">
        <f>SUM(U233:U236)</f>
        <v>0</v>
      </c>
      <c r="V237" s="34" t="str">
        <f>SUM(V233:V236)</f>
        <v>0</v>
      </c>
      <c r="W237" s="12"/>
      <c r="X237" s="38" t="str">
        <f>SUM(X233:X236)</f>
        <v>0</v>
      </c>
    </row>
    <row r="238" spans="1:24">
      <c r="A238" s="18"/>
      <c r="B238" s="12"/>
      <c r="C238" s="24"/>
      <c r="D238" s="12"/>
      <c r="E238" s="12"/>
      <c r="F238" s="32"/>
      <c r="G238" s="12"/>
      <c r="H238" s="24"/>
      <c r="I238" s="12"/>
      <c r="J238" s="32"/>
      <c r="K238" s="12"/>
      <c r="L238" s="24"/>
      <c r="M238" s="12"/>
      <c r="N238" s="32"/>
      <c r="O238" s="12"/>
      <c r="P238" s="24"/>
      <c r="Q238" s="12"/>
      <c r="R238" s="32"/>
      <c r="S238" s="12"/>
      <c r="T238" s="24"/>
      <c r="U238" s="12"/>
      <c r="V238" s="32"/>
      <c r="W238" s="12"/>
      <c r="X238" s="18"/>
    </row>
    <row r="239" spans="1:24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35" t="str">
        <f>F146+F153+F160+F167+F174+F181+F188+F195+F202+F209+F216+F223+F230+F237</f>
        <v>0</v>
      </c>
      <c r="G239" s="13"/>
      <c r="H239" s="27" t="str">
        <f>H146+H153+H160+H167+H174+H181+H188+H195+H202+H209+H216+H223+H230+H237</f>
        <v>0</v>
      </c>
      <c r="I239" s="16" t="str">
        <f>I146+I153+I160+I167+I174+I181+I188+I195+I202+I209+I216+I223+I230+I237</f>
        <v>0</v>
      </c>
      <c r="J239" s="35" t="str">
        <f>J146+J153+J160+J167+J174+J181+J188+J195+J202+J209+J216+J223+J230+J237</f>
        <v>0</v>
      </c>
      <c r="K239" s="13"/>
      <c r="L239" s="27" t="str">
        <f>L146+L153+L160+L167+L174+L181+L188+L195+L202+L209+L216+L223+L230+L237</f>
        <v>0</v>
      </c>
      <c r="M239" s="16" t="str">
        <f>M146+M153+M160+M167+M174+M181+M188+M195+M202+M209+M216+M223+M230+M237</f>
        <v>0</v>
      </c>
      <c r="N239" s="35" t="str">
        <f>N146+N153+N160+N167+N174+N181+N188+N195+N202+N209+N216+N223+N230+N237</f>
        <v>0</v>
      </c>
      <c r="O239" s="13"/>
      <c r="P239" s="27" t="str">
        <f>P146+P153+P160+P167+P174+P181+P188+P195+P202+P209+P216+P223+P230+P237</f>
        <v>0</v>
      </c>
      <c r="Q239" s="16" t="str">
        <f>Q146+Q153+Q160+Q167+Q174+Q181+Q188+Q195+Q202+Q209+Q216+Q223+Q230+Q237</f>
        <v>0</v>
      </c>
      <c r="R239" s="35" t="str">
        <f>R146+R153+R160+R167+R174+R181+R188+R195+R202+R209+R216+R223+R230+R237</f>
        <v>0</v>
      </c>
      <c r="S239" s="13"/>
      <c r="T239" s="27" t="str">
        <f>T146+T153+T160+T167+T174+T181+T188+T195+T202+T209+T216+T223+T230+T237</f>
        <v>0</v>
      </c>
      <c r="U239" s="16" t="str">
        <f>U146+U153+U160+U167+U174+U181+U188+U195+U202+U209+U216+U223+U230+U237</f>
        <v>0</v>
      </c>
      <c r="V239" s="35" t="str">
        <f>V146+V153+V160+V167+V174+V181+V188+V195+V202+V209+V216+V223+V230+V237</f>
        <v>0</v>
      </c>
      <c r="W239" s="13"/>
      <c r="X239" s="39" t="str">
        <f>X146+X153+X160+X167+X174+X181+X188+X195+X202+X209+X216+X223+X230+X237</f>
        <v>0</v>
      </c>
    </row>
    <row r="240" spans="1:24">
      <c r="A240" s="18"/>
      <c r="B240" s="12"/>
      <c r="C240" s="24"/>
      <c r="D240" s="12"/>
      <c r="E240" s="12"/>
      <c r="F240" s="32"/>
      <c r="G240" s="12"/>
      <c r="H240" s="24"/>
      <c r="I240" s="12"/>
      <c r="J240" s="32"/>
      <c r="K240" s="12"/>
      <c r="L240" s="24"/>
      <c r="M240" s="12"/>
      <c r="N240" s="32"/>
      <c r="O240" s="12"/>
      <c r="P240" s="24"/>
      <c r="Q240" s="12"/>
      <c r="R240" s="32"/>
      <c r="S240" s="12"/>
      <c r="T240" s="24"/>
      <c r="U240" s="12"/>
      <c r="V240" s="32"/>
      <c r="W240" s="12"/>
      <c r="X240" s="18"/>
    </row>
    <row r="241" spans="1:24">
      <c r="A241" s="19" t="s">
        <v>82</v>
      </c>
      <c r="B241" s="12"/>
      <c r="C241" s="24"/>
      <c r="D241" s="12"/>
      <c r="E241" s="12"/>
      <c r="F241" s="32"/>
      <c r="G241" s="12"/>
      <c r="H241" s="24"/>
      <c r="I241" s="12"/>
      <c r="J241" s="32"/>
      <c r="K241" s="12"/>
      <c r="L241" s="24"/>
      <c r="M241" s="12"/>
      <c r="N241" s="32"/>
      <c r="O241" s="12"/>
      <c r="P241" s="24"/>
      <c r="Q241" s="12"/>
      <c r="R241" s="32"/>
      <c r="S241" s="12"/>
      <c r="T241" s="24"/>
      <c r="U241" s="12"/>
      <c r="V241" s="32"/>
      <c r="W241" s="12"/>
      <c r="X241" s="18"/>
    </row>
    <row r="242" spans="1:24">
      <c r="A242" s="20" t="s">
        <v>40</v>
      </c>
      <c r="B242" s="12"/>
      <c r="C242" s="25">
        <v>0</v>
      </c>
      <c r="D242" s="14">
        <v>0</v>
      </c>
      <c r="E242" s="14">
        <v>0</v>
      </c>
      <c r="F242" s="34" t="str">
        <f>SUM(C242:E242)</f>
        <v>0</v>
      </c>
      <c r="G242" s="12"/>
      <c r="H242" s="25">
        <v>0</v>
      </c>
      <c r="I242" s="14">
        <v>0</v>
      </c>
      <c r="J242" s="33">
        <v>0</v>
      </c>
      <c r="K242" s="12"/>
      <c r="L242" s="25">
        <v>248897</v>
      </c>
      <c r="M242" s="14">
        <v>153332</v>
      </c>
      <c r="N242" s="33">
        <v>95565</v>
      </c>
      <c r="O242" s="12"/>
      <c r="P242" s="25">
        <v>2267730</v>
      </c>
      <c r="Q242" s="14">
        <v>1661414</v>
      </c>
      <c r="R242" s="33">
        <v>606316</v>
      </c>
      <c r="S242" s="12"/>
      <c r="T242" s="25">
        <v>0</v>
      </c>
      <c r="U242" s="14">
        <v>0</v>
      </c>
      <c r="V242" s="33">
        <v>0</v>
      </c>
      <c r="W242" s="12"/>
      <c r="X242" s="37">
        <v>701881</v>
      </c>
    </row>
    <row r="243" spans="1:24">
      <c r="A243" s="20" t="s">
        <v>41</v>
      </c>
      <c r="B243" s="12"/>
      <c r="C243" s="25">
        <v>0</v>
      </c>
      <c r="D243" s="14">
        <v>0</v>
      </c>
      <c r="E243" s="14">
        <v>0</v>
      </c>
      <c r="F243" s="34" t="str">
        <f>SUM(C243:E243)</f>
        <v>0</v>
      </c>
      <c r="G243" s="12"/>
      <c r="H243" s="25">
        <v>0</v>
      </c>
      <c r="I243" s="14">
        <v>0</v>
      </c>
      <c r="J243" s="33">
        <v>0</v>
      </c>
      <c r="K243" s="12"/>
      <c r="L243" s="25">
        <v>248897</v>
      </c>
      <c r="M243" s="14">
        <v>157155</v>
      </c>
      <c r="N243" s="33">
        <v>91742</v>
      </c>
      <c r="O243" s="12"/>
      <c r="P243" s="25">
        <v>2267731</v>
      </c>
      <c r="Q243" s="14">
        <v>1711386</v>
      </c>
      <c r="R243" s="33">
        <v>556345</v>
      </c>
      <c r="S243" s="12"/>
      <c r="T243" s="25">
        <v>0</v>
      </c>
      <c r="U243" s="14">
        <v>0</v>
      </c>
      <c r="V243" s="33">
        <v>0</v>
      </c>
      <c r="W243" s="12"/>
      <c r="X243" s="37">
        <v>648087</v>
      </c>
    </row>
    <row r="244" spans="1:24">
      <c r="A244" s="20" t="s">
        <v>42</v>
      </c>
      <c r="B244" s="12"/>
      <c r="C244" s="25">
        <v>0</v>
      </c>
      <c r="D244" s="14">
        <v>0</v>
      </c>
      <c r="E244" s="14">
        <v>0</v>
      </c>
      <c r="F244" s="34" t="str">
        <f>SUM(C244:E244)</f>
        <v>0</v>
      </c>
      <c r="G244" s="12"/>
      <c r="H244" s="25">
        <v>0</v>
      </c>
      <c r="I244" s="14">
        <v>0</v>
      </c>
      <c r="J244" s="33">
        <v>0</v>
      </c>
      <c r="K244" s="12"/>
      <c r="L244" s="25">
        <v>248897</v>
      </c>
      <c r="M244" s="14">
        <v>160978</v>
      </c>
      <c r="N244" s="33">
        <v>87919</v>
      </c>
      <c r="O244" s="12"/>
      <c r="P244" s="25">
        <v>2267731</v>
      </c>
      <c r="Q244" s="14">
        <v>1757993</v>
      </c>
      <c r="R244" s="33">
        <v>509738</v>
      </c>
      <c r="S244" s="12"/>
      <c r="T244" s="25">
        <v>0</v>
      </c>
      <c r="U244" s="14">
        <v>0</v>
      </c>
      <c r="V244" s="33">
        <v>0</v>
      </c>
      <c r="W244" s="12"/>
      <c r="X244" s="37">
        <v>597657</v>
      </c>
    </row>
    <row r="245" spans="1:24">
      <c r="A245" s="20" t="s">
        <v>43</v>
      </c>
      <c r="B245" s="12"/>
      <c r="C245" s="25">
        <v>0</v>
      </c>
      <c r="D245" s="14">
        <v>0</v>
      </c>
      <c r="E245" s="14">
        <v>0</v>
      </c>
      <c r="F245" s="34" t="str">
        <f>SUM(C245:E245)</f>
        <v>0</v>
      </c>
      <c r="G245" s="12"/>
      <c r="H245" s="25">
        <v>0</v>
      </c>
      <c r="I245" s="14">
        <v>0</v>
      </c>
      <c r="J245" s="33">
        <v>0</v>
      </c>
      <c r="K245" s="12"/>
      <c r="L245" s="25">
        <v>248896.77</v>
      </c>
      <c r="M245" s="14">
        <v>164800.55</v>
      </c>
      <c r="N245" s="33">
        <v>84096.22</v>
      </c>
      <c r="O245" s="12"/>
      <c r="P245" s="25">
        <v>2267730.75</v>
      </c>
      <c r="Q245" s="14">
        <v>1799519.04</v>
      </c>
      <c r="R245" s="33">
        <v>468211.71</v>
      </c>
      <c r="S245" s="12"/>
      <c r="T245" s="25">
        <v>0</v>
      </c>
      <c r="U245" s="14">
        <v>0</v>
      </c>
      <c r="V245" s="33">
        <v>0</v>
      </c>
      <c r="W245" s="12"/>
      <c r="X245" s="37">
        <v>552307.93</v>
      </c>
    </row>
    <row r="246" spans="1:24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34" t="str">
        <f>SUM(F242:F245)</f>
        <v>0</v>
      </c>
      <c r="G246" s="12"/>
      <c r="H246" s="26" t="str">
        <f>SUM(H242:H245)</f>
        <v>0</v>
      </c>
      <c r="I246" s="15" t="str">
        <f>SUM(I242:I245)</f>
        <v>0</v>
      </c>
      <c r="J246" s="34" t="str">
        <f>SUM(J242:J245)</f>
        <v>0</v>
      </c>
      <c r="K246" s="12"/>
      <c r="L246" s="26" t="str">
        <f>SUM(L242:L245)</f>
        <v>0</v>
      </c>
      <c r="M246" s="15" t="str">
        <f>SUM(M242:M245)</f>
        <v>0</v>
      </c>
      <c r="N246" s="34" t="str">
        <f>SUM(N242:N245)</f>
        <v>0</v>
      </c>
      <c r="O246" s="12"/>
      <c r="P246" s="26" t="str">
        <f>SUM(P242:P245)</f>
        <v>0</v>
      </c>
      <c r="Q246" s="15" t="str">
        <f>SUM(Q242:Q245)</f>
        <v>0</v>
      </c>
      <c r="R246" s="34" t="str">
        <f>SUM(R242:R245)</f>
        <v>0</v>
      </c>
      <c r="S246" s="12"/>
      <c r="T246" s="26" t="str">
        <f>SUM(T242:T245)</f>
        <v>0</v>
      </c>
      <c r="U246" s="15" t="str">
        <f>SUM(U242:U245)</f>
        <v>0</v>
      </c>
      <c r="V246" s="34" t="str">
        <f>SUM(V242:V245)</f>
        <v>0</v>
      </c>
      <c r="W246" s="12"/>
      <c r="X246" s="38" t="str">
        <f>SUM(X242:X245)</f>
        <v>0</v>
      </c>
    </row>
    <row r="247" spans="1:24">
      <c r="A247" s="18"/>
      <c r="B247" s="12"/>
      <c r="C247" s="24"/>
      <c r="D247" s="12"/>
      <c r="E247" s="12"/>
      <c r="F247" s="32"/>
      <c r="G247" s="12"/>
      <c r="H247" s="24"/>
      <c r="I247" s="12"/>
      <c r="J247" s="32"/>
      <c r="K247" s="12"/>
      <c r="L247" s="24"/>
      <c r="M247" s="12"/>
      <c r="N247" s="32"/>
      <c r="O247" s="12"/>
      <c r="P247" s="24"/>
      <c r="Q247" s="12"/>
      <c r="R247" s="32"/>
      <c r="S247" s="12"/>
      <c r="T247" s="24"/>
      <c r="U247" s="12"/>
      <c r="V247" s="32"/>
      <c r="W247" s="12"/>
      <c r="X247" s="18"/>
    </row>
    <row r="248" spans="1:24">
      <c r="A248" s="19" t="s">
        <v>83</v>
      </c>
      <c r="B248" s="12"/>
      <c r="C248" s="24"/>
      <c r="D248" s="12"/>
      <c r="E248" s="12"/>
      <c r="F248" s="32"/>
      <c r="G248" s="12"/>
      <c r="H248" s="24"/>
      <c r="I248" s="12"/>
      <c r="J248" s="32"/>
      <c r="K248" s="12"/>
      <c r="L248" s="24"/>
      <c r="M248" s="12"/>
      <c r="N248" s="32"/>
      <c r="O248" s="12"/>
      <c r="P248" s="24"/>
      <c r="Q248" s="12"/>
      <c r="R248" s="32"/>
      <c r="S248" s="12"/>
      <c r="T248" s="24"/>
      <c r="U248" s="12"/>
      <c r="V248" s="32"/>
      <c r="W248" s="12"/>
      <c r="X248" s="18"/>
    </row>
    <row r="249" spans="1:24">
      <c r="A249" s="20" t="s">
        <v>40</v>
      </c>
      <c r="B249" s="12"/>
      <c r="C249" s="25">
        <v>20803449</v>
      </c>
      <c r="D249" s="14">
        <v>10802159</v>
      </c>
      <c r="E249" s="14">
        <v>0</v>
      </c>
      <c r="F249" s="34" t="str">
        <f>SUM(C249:E249)</f>
        <v>0</v>
      </c>
      <c r="G249" s="12"/>
      <c r="H249" s="25">
        <v>17800166</v>
      </c>
      <c r="I249" s="14">
        <v>11411740</v>
      </c>
      <c r="J249" s="33">
        <v>6388426</v>
      </c>
      <c r="K249" s="12"/>
      <c r="L249" s="25">
        <v>149699354</v>
      </c>
      <c r="M249" s="14">
        <v>58916220</v>
      </c>
      <c r="N249" s="33">
        <v>90783134</v>
      </c>
      <c r="O249" s="12"/>
      <c r="P249" s="25">
        <v>148238011</v>
      </c>
      <c r="Q249" s="14">
        <v>112785263</v>
      </c>
      <c r="R249" s="33">
        <v>35452748</v>
      </c>
      <c r="S249" s="12"/>
      <c r="T249" s="25">
        <v>0</v>
      </c>
      <c r="U249" s="14">
        <v>0</v>
      </c>
      <c r="V249" s="33">
        <v>0</v>
      </c>
      <c r="W249" s="12"/>
      <c r="X249" s="37">
        <v>164229916</v>
      </c>
    </row>
    <row r="250" spans="1:24">
      <c r="A250" s="20" t="s">
        <v>41</v>
      </c>
      <c r="B250" s="12"/>
      <c r="C250" s="25">
        <v>20803449</v>
      </c>
      <c r="D250" s="14">
        <v>13005685</v>
      </c>
      <c r="E250" s="14">
        <v>0</v>
      </c>
      <c r="F250" s="34" t="str">
        <f>SUM(C250:E250)</f>
        <v>0</v>
      </c>
      <c r="G250" s="12"/>
      <c r="H250" s="25">
        <v>17800166</v>
      </c>
      <c r="I250" s="14">
        <v>11560352</v>
      </c>
      <c r="J250" s="33">
        <v>6239814</v>
      </c>
      <c r="K250" s="12"/>
      <c r="L250" s="25">
        <v>149699355</v>
      </c>
      <c r="M250" s="14">
        <v>59976070</v>
      </c>
      <c r="N250" s="33">
        <v>89723285</v>
      </c>
      <c r="O250" s="12"/>
      <c r="P250" s="25">
        <v>149061477</v>
      </c>
      <c r="Q250" s="14">
        <v>115256838</v>
      </c>
      <c r="R250" s="33">
        <v>33804639</v>
      </c>
      <c r="S250" s="12"/>
      <c r="T250" s="25">
        <v>0</v>
      </c>
      <c r="U250" s="14">
        <v>0</v>
      </c>
      <c r="V250" s="33">
        <v>0</v>
      </c>
      <c r="W250" s="12"/>
      <c r="X250" s="37">
        <v>163576872</v>
      </c>
    </row>
    <row r="251" spans="1:24">
      <c r="A251" s="20" t="s">
        <v>42</v>
      </c>
      <c r="B251" s="12"/>
      <c r="C251" s="25">
        <v>30312826</v>
      </c>
      <c r="D251" s="14">
        <v>20220563</v>
      </c>
      <c r="E251" s="14">
        <v>0</v>
      </c>
      <c r="F251" s="34" t="str">
        <f>SUM(C251:E251)</f>
        <v>0</v>
      </c>
      <c r="G251" s="12"/>
      <c r="H251" s="25">
        <v>17803316</v>
      </c>
      <c r="I251" s="14">
        <v>11708820</v>
      </c>
      <c r="J251" s="33">
        <v>6094496</v>
      </c>
      <c r="K251" s="12"/>
      <c r="L251" s="25">
        <v>149748474</v>
      </c>
      <c r="M251" s="14">
        <v>61020478</v>
      </c>
      <c r="N251" s="33">
        <v>88727996</v>
      </c>
      <c r="O251" s="12"/>
      <c r="P251" s="25">
        <v>149679122</v>
      </c>
      <c r="Q251" s="14">
        <v>117559355</v>
      </c>
      <c r="R251" s="33">
        <v>32119767</v>
      </c>
      <c r="S251" s="12"/>
      <c r="T251" s="25">
        <v>0</v>
      </c>
      <c r="U251" s="14">
        <v>0</v>
      </c>
      <c r="V251" s="33">
        <v>0</v>
      </c>
      <c r="W251" s="12"/>
      <c r="X251" s="37">
        <v>177475648</v>
      </c>
    </row>
    <row r="252" spans="1:24">
      <c r="A252" s="20" t="s">
        <v>43</v>
      </c>
      <c r="B252" s="12"/>
      <c r="C252" s="25">
        <v>30312825.54</v>
      </c>
      <c r="D252" s="14">
        <v>25497935.46</v>
      </c>
      <c r="E252" s="14">
        <v>0</v>
      </c>
      <c r="F252" s="34" t="str">
        <f>SUM(C252:E252)</f>
        <v>0</v>
      </c>
      <c r="G252" s="12"/>
      <c r="H252" s="25">
        <v>17803316.01</v>
      </c>
      <c r="I252" s="14">
        <v>11855782.07</v>
      </c>
      <c r="J252" s="33">
        <v>5947533.94</v>
      </c>
      <c r="K252" s="12"/>
      <c r="L252" s="25">
        <v>150901267.24</v>
      </c>
      <c r="M252" s="14">
        <v>62071336.09</v>
      </c>
      <c r="N252" s="33">
        <v>88829931.15</v>
      </c>
      <c r="O252" s="12"/>
      <c r="P252" s="25">
        <v>152561338.08</v>
      </c>
      <c r="Q252" s="14">
        <v>119867572.93</v>
      </c>
      <c r="R252" s="33">
        <v>32693765.15</v>
      </c>
      <c r="S252" s="12"/>
      <c r="T252" s="25">
        <v>0</v>
      </c>
      <c r="U252" s="14">
        <v>0</v>
      </c>
      <c r="V252" s="33">
        <v>0</v>
      </c>
      <c r="W252" s="12"/>
      <c r="X252" s="37">
        <v>183281991.24</v>
      </c>
    </row>
    <row r="253" spans="1:24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34" t="str">
        <f>SUM(F249:F252)</f>
        <v>0</v>
      </c>
      <c r="G253" s="12"/>
      <c r="H253" s="26" t="str">
        <f>SUM(H249:H252)</f>
        <v>0</v>
      </c>
      <c r="I253" s="15" t="str">
        <f>SUM(I249:I252)</f>
        <v>0</v>
      </c>
      <c r="J253" s="34" t="str">
        <f>SUM(J249:J252)</f>
        <v>0</v>
      </c>
      <c r="K253" s="12"/>
      <c r="L253" s="26" t="str">
        <f>SUM(L249:L252)</f>
        <v>0</v>
      </c>
      <c r="M253" s="15" t="str">
        <f>SUM(M249:M252)</f>
        <v>0</v>
      </c>
      <c r="N253" s="34" t="str">
        <f>SUM(N249:N252)</f>
        <v>0</v>
      </c>
      <c r="O253" s="12"/>
      <c r="P253" s="26" t="str">
        <f>SUM(P249:P252)</f>
        <v>0</v>
      </c>
      <c r="Q253" s="15" t="str">
        <f>SUM(Q249:Q252)</f>
        <v>0</v>
      </c>
      <c r="R253" s="34" t="str">
        <f>SUM(R249:R252)</f>
        <v>0</v>
      </c>
      <c r="S253" s="12"/>
      <c r="T253" s="26" t="str">
        <f>SUM(T249:T252)</f>
        <v>0</v>
      </c>
      <c r="U253" s="15" t="str">
        <f>SUM(U249:U252)</f>
        <v>0</v>
      </c>
      <c r="V253" s="34" t="str">
        <f>SUM(V249:V252)</f>
        <v>0</v>
      </c>
      <c r="W253" s="12"/>
      <c r="X253" s="38" t="str">
        <f>SUM(X249:X252)</f>
        <v>0</v>
      </c>
    </row>
    <row r="254" spans="1:24">
      <c r="A254" s="18"/>
      <c r="B254" s="12"/>
      <c r="C254" s="24"/>
      <c r="D254" s="12"/>
      <c r="E254" s="12"/>
      <c r="F254" s="32"/>
      <c r="G254" s="12"/>
      <c r="H254" s="24"/>
      <c r="I254" s="12"/>
      <c r="J254" s="32"/>
      <c r="K254" s="12"/>
      <c r="L254" s="24"/>
      <c r="M254" s="12"/>
      <c r="N254" s="32"/>
      <c r="O254" s="12"/>
      <c r="P254" s="24"/>
      <c r="Q254" s="12"/>
      <c r="R254" s="32"/>
      <c r="S254" s="12"/>
      <c r="T254" s="24"/>
      <c r="U254" s="12"/>
      <c r="V254" s="32"/>
      <c r="W254" s="12"/>
      <c r="X254" s="18"/>
    </row>
    <row r="255" spans="1:24">
      <c r="A255" s="19" t="s">
        <v>84</v>
      </c>
      <c r="B255" s="12"/>
      <c r="C255" s="24"/>
      <c r="D255" s="12"/>
      <c r="E255" s="12"/>
      <c r="F255" s="32"/>
      <c r="G255" s="12"/>
      <c r="H255" s="24"/>
      <c r="I255" s="12"/>
      <c r="J255" s="32"/>
      <c r="K255" s="12"/>
      <c r="L255" s="24"/>
      <c r="M255" s="12"/>
      <c r="N255" s="32"/>
      <c r="O255" s="12"/>
      <c r="P255" s="24"/>
      <c r="Q255" s="12"/>
      <c r="R255" s="32"/>
      <c r="S255" s="12"/>
      <c r="T255" s="24"/>
      <c r="U255" s="12"/>
      <c r="V255" s="32"/>
      <c r="W255" s="12"/>
      <c r="X255" s="18"/>
    </row>
    <row r="256" spans="1:24">
      <c r="A256" s="20" t="s">
        <v>85</v>
      </c>
      <c r="B256" s="12"/>
      <c r="C256" s="24"/>
      <c r="D256" s="12"/>
      <c r="E256" s="12"/>
      <c r="F256" s="32"/>
      <c r="G256" s="12"/>
      <c r="H256" s="24"/>
      <c r="I256" s="12"/>
      <c r="J256" s="32"/>
      <c r="K256" s="12"/>
      <c r="L256" s="24"/>
      <c r="M256" s="12"/>
      <c r="N256" s="32"/>
      <c r="O256" s="12"/>
      <c r="P256" s="24"/>
      <c r="Q256" s="12"/>
      <c r="R256" s="32"/>
      <c r="S256" s="12"/>
      <c r="T256" s="24"/>
      <c r="U256" s="12"/>
      <c r="V256" s="32"/>
      <c r="W256" s="12"/>
      <c r="X256" s="18"/>
    </row>
    <row r="257" spans="1:24">
      <c r="A257" s="20" t="s">
        <v>86</v>
      </c>
      <c r="B257" s="12"/>
      <c r="C257" s="24"/>
      <c r="D257" s="12"/>
      <c r="E257" s="12"/>
      <c r="F257" s="32"/>
      <c r="G257" s="12"/>
      <c r="H257" s="24"/>
      <c r="I257" s="12"/>
      <c r="J257" s="32"/>
      <c r="K257" s="12"/>
      <c r="L257" s="24"/>
      <c r="M257" s="12"/>
      <c r="N257" s="32"/>
      <c r="O257" s="12"/>
      <c r="P257" s="24"/>
      <c r="Q257" s="12"/>
      <c r="R257" s="32"/>
      <c r="S257" s="12"/>
      <c r="T257" s="24"/>
      <c r="U257" s="12"/>
      <c r="V257" s="32"/>
      <c r="W257" s="12"/>
      <c r="X257" s="18"/>
    </row>
    <row r="258" spans="1:24">
      <c r="A258" s="20" t="s">
        <v>87</v>
      </c>
      <c r="B258" s="12"/>
      <c r="C258" s="24"/>
      <c r="D258" s="12"/>
      <c r="E258" s="12"/>
      <c r="F258" s="32"/>
      <c r="G258" s="12"/>
      <c r="H258" s="24"/>
      <c r="I258" s="12"/>
      <c r="J258" s="32"/>
      <c r="K258" s="12"/>
      <c r="L258" s="24"/>
      <c r="M258" s="12"/>
      <c r="N258" s="32"/>
      <c r="O258" s="12"/>
      <c r="P258" s="24"/>
      <c r="Q258" s="12"/>
      <c r="R258" s="32"/>
      <c r="S258" s="12"/>
      <c r="T258" s="24"/>
      <c r="U258" s="12"/>
      <c r="V258" s="32"/>
      <c r="W258" s="12"/>
      <c r="X258" s="18"/>
    </row>
    <row r="259" spans="1:24">
      <c r="A259" s="20" t="s">
        <v>88</v>
      </c>
      <c r="B259" s="12"/>
      <c r="C259" s="24"/>
      <c r="D259" s="12"/>
      <c r="E259" s="12"/>
      <c r="F259" s="32"/>
      <c r="G259" s="12"/>
      <c r="H259" s="24"/>
      <c r="I259" s="12"/>
      <c r="J259" s="32"/>
      <c r="K259" s="12"/>
      <c r="L259" s="24"/>
      <c r="M259" s="12"/>
      <c r="N259" s="32"/>
      <c r="O259" s="12"/>
      <c r="P259" s="24"/>
      <c r="Q259" s="12"/>
      <c r="R259" s="32"/>
      <c r="S259" s="12"/>
      <c r="T259" s="24"/>
      <c r="U259" s="12"/>
      <c r="V259" s="32"/>
      <c r="W259" s="12"/>
      <c r="X259" s="18"/>
    </row>
    <row r="260" spans="1:24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34" t="str">
        <f>SUM(F256:F259)</f>
        <v>0</v>
      </c>
      <c r="G260" s="12"/>
      <c r="H260" s="26" t="str">
        <f>SUM(H256:H259)</f>
        <v>0</v>
      </c>
      <c r="I260" s="15" t="str">
        <f>SUM(I256:I259)</f>
        <v>0</v>
      </c>
      <c r="J260" s="34" t="str">
        <f>SUM(J256:J259)</f>
        <v>0</v>
      </c>
      <c r="K260" s="12"/>
      <c r="L260" s="26" t="str">
        <f>SUM(L256:L259)</f>
        <v>0</v>
      </c>
      <c r="M260" s="15" t="str">
        <f>SUM(M256:M259)</f>
        <v>0</v>
      </c>
      <c r="N260" s="34" t="str">
        <f>SUM(N256:N259)</f>
        <v>0</v>
      </c>
      <c r="O260" s="12"/>
      <c r="P260" s="26" t="str">
        <f>SUM(P256:P259)</f>
        <v>0</v>
      </c>
      <c r="Q260" s="15" t="str">
        <f>SUM(Q256:Q259)</f>
        <v>0</v>
      </c>
      <c r="R260" s="34" t="str">
        <f>SUM(R256:R259)</f>
        <v>0</v>
      </c>
      <c r="S260" s="12"/>
      <c r="T260" s="26" t="str">
        <f>SUM(T256:T259)</f>
        <v>0</v>
      </c>
      <c r="U260" s="15" t="str">
        <f>SUM(U256:U259)</f>
        <v>0</v>
      </c>
      <c r="V260" s="34" t="str">
        <f>SUM(V256:V259)</f>
        <v>0</v>
      </c>
      <c r="W260" s="12"/>
      <c r="X260" s="38" t="str">
        <f>SUM(X256:X259)</f>
        <v>0</v>
      </c>
    </row>
    <row r="261" spans="1:24">
      <c r="A261" s="18"/>
      <c r="B261" s="12"/>
      <c r="C261" s="24"/>
      <c r="D261" s="12"/>
      <c r="E261" s="12"/>
      <c r="F261" s="32"/>
      <c r="G261" s="12"/>
      <c r="H261" s="24"/>
      <c r="I261" s="12"/>
      <c r="J261" s="32"/>
      <c r="K261" s="12"/>
      <c r="L261" s="24"/>
      <c r="M261" s="12"/>
      <c r="N261" s="32"/>
      <c r="O261" s="12"/>
      <c r="P261" s="24"/>
      <c r="Q261" s="12"/>
      <c r="R261" s="32"/>
      <c r="S261" s="12"/>
      <c r="T261" s="24"/>
      <c r="U261" s="12"/>
      <c r="V261" s="32"/>
      <c r="W261" s="12"/>
      <c r="X261" s="18"/>
    </row>
    <row r="262" spans="1:24">
      <c r="A262" s="19" t="s">
        <v>89</v>
      </c>
      <c r="B262" s="12"/>
      <c r="C262" s="24"/>
      <c r="D262" s="12"/>
      <c r="E262" s="12"/>
      <c r="F262" s="32"/>
      <c r="G262" s="12"/>
      <c r="H262" s="24"/>
      <c r="I262" s="12"/>
      <c r="J262" s="32"/>
      <c r="K262" s="12"/>
      <c r="L262" s="24"/>
      <c r="M262" s="12"/>
      <c r="N262" s="32"/>
      <c r="O262" s="12"/>
      <c r="P262" s="24"/>
      <c r="Q262" s="12"/>
      <c r="R262" s="32"/>
      <c r="S262" s="12"/>
      <c r="T262" s="24"/>
      <c r="U262" s="12"/>
      <c r="V262" s="32"/>
      <c r="W262" s="12"/>
      <c r="X262" s="18"/>
    </row>
    <row r="263" spans="1:24">
      <c r="A263" s="20" t="s">
        <v>40</v>
      </c>
      <c r="B263" s="12"/>
      <c r="C263" s="25">
        <v>8638832.54</v>
      </c>
      <c r="D263" s="14">
        <v>553757.3</v>
      </c>
      <c r="E263" s="14"/>
      <c r="F263" s="34" t="str">
        <f>SUM(C263:E263)</f>
        <v>0</v>
      </c>
      <c r="G263" s="12"/>
      <c r="H263" s="25">
        <v>1009016.71</v>
      </c>
      <c r="I263" s="14">
        <v>937131.94</v>
      </c>
      <c r="J263" s="33">
        <v>71884.77</v>
      </c>
      <c r="K263" s="12"/>
      <c r="L263" s="25">
        <v>38461943.04</v>
      </c>
      <c r="M263" s="14">
        <v>25643478.82</v>
      </c>
      <c r="N263" s="33">
        <v>12818464.22</v>
      </c>
      <c r="O263" s="12"/>
      <c r="P263" s="25">
        <v>53772688.97</v>
      </c>
      <c r="Q263" s="14">
        <v>38390669.52</v>
      </c>
      <c r="R263" s="33">
        <v>15382019.45</v>
      </c>
      <c r="S263" s="12"/>
      <c r="T263" s="25">
        <v>1201084.71</v>
      </c>
      <c r="U263" s="14"/>
      <c r="V263" s="33">
        <v>1201084.71</v>
      </c>
      <c r="W263" s="12"/>
      <c r="X263" s="37">
        <v>38666042.99</v>
      </c>
    </row>
    <row r="264" spans="1:24">
      <c r="A264" s="20" t="s">
        <v>41</v>
      </c>
      <c r="B264" s="12"/>
      <c r="C264" s="25">
        <v>8638832.54</v>
      </c>
      <c r="D264" s="14">
        <v>1132494.28</v>
      </c>
      <c r="E264" s="14"/>
      <c r="F264" s="34" t="str">
        <f>SUM(C264:E264)</f>
        <v>0</v>
      </c>
      <c r="G264" s="12"/>
      <c r="H264" s="25">
        <v>1009016.71</v>
      </c>
      <c r="I264" s="14">
        <v>943379.68</v>
      </c>
      <c r="J264" s="33">
        <v>65637.03</v>
      </c>
      <c r="K264" s="12"/>
      <c r="L264" s="25">
        <v>38459441.94</v>
      </c>
      <c r="M264" s="14">
        <v>25959326.94</v>
      </c>
      <c r="N264" s="33">
        <v>12500115</v>
      </c>
      <c r="O264" s="12"/>
      <c r="P264" s="25">
        <v>53774845.69</v>
      </c>
      <c r="Q264" s="14">
        <v>39270717.65</v>
      </c>
      <c r="R264" s="33">
        <v>14504128.04</v>
      </c>
      <c r="S264" s="12"/>
      <c r="T264" s="25">
        <v>1201084.71</v>
      </c>
      <c r="U264" s="14"/>
      <c r="V264" s="33">
        <v>1201084.71</v>
      </c>
      <c r="W264" s="12"/>
      <c r="X264" s="37">
        <v>38042291.6</v>
      </c>
    </row>
    <row r="265" spans="1:24">
      <c r="A265" s="20" t="s">
        <v>42</v>
      </c>
      <c r="B265" s="12"/>
      <c r="C265" s="25">
        <v>8638832.54</v>
      </c>
      <c r="D265" s="14">
        <v>2032459.48</v>
      </c>
      <c r="E265" s="14"/>
      <c r="F265" s="34" t="str">
        <f>SUM(C265:E265)</f>
        <v>0</v>
      </c>
      <c r="G265" s="12"/>
      <c r="H265" s="25">
        <v>1009016.71</v>
      </c>
      <c r="I265" s="14">
        <v>949627.42</v>
      </c>
      <c r="J265" s="33">
        <v>59389.29</v>
      </c>
      <c r="K265" s="12"/>
      <c r="L265" s="25">
        <v>38459441.94</v>
      </c>
      <c r="M265" s="14">
        <v>26271650.96</v>
      </c>
      <c r="N265" s="33">
        <v>12187790.98</v>
      </c>
      <c r="O265" s="12"/>
      <c r="P265" s="25">
        <v>54083364.64</v>
      </c>
      <c r="Q265" s="14">
        <v>40239520.25</v>
      </c>
      <c r="R265" s="33">
        <v>13843844.39</v>
      </c>
      <c r="S265" s="12"/>
      <c r="T265" s="25">
        <v>1201084.71</v>
      </c>
      <c r="U265" s="14"/>
      <c r="V265" s="33">
        <v>1201084.71</v>
      </c>
      <c r="W265" s="12"/>
      <c r="X265" s="37">
        <v>37963401.39</v>
      </c>
    </row>
    <row r="266" spans="1:24">
      <c r="A266" s="20" t="s">
        <v>43</v>
      </c>
      <c r="B266" s="12"/>
      <c r="C266" s="25">
        <v>1999165.27</v>
      </c>
      <c r="D266" s="14">
        <v>9540087.73</v>
      </c>
      <c r="E266" s="14"/>
      <c r="F266" s="34" t="str">
        <f>SUM(C266:E266)</f>
        <v>0</v>
      </c>
      <c r="G266" s="12"/>
      <c r="H266" s="25">
        <v>1009016.71</v>
      </c>
      <c r="I266" s="14">
        <v>955875.19</v>
      </c>
      <c r="J266" s="33">
        <v>53141.52</v>
      </c>
      <c r="K266" s="12"/>
      <c r="L266" s="25">
        <v>38459441.94</v>
      </c>
      <c r="M266" s="14">
        <v>26582410</v>
      </c>
      <c r="N266" s="33">
        <v>11877031.94</v>
      </c>
      <c r="O266" s="12"/>
      <c r="P266" s="25">
        <v>54078336.25</v>
      </c>
      <c r="Q266" s="14">
        <v>41191226.41</v>
      </c>
      <c r="R266" s="33">
        <v>12887109.84</v>
      </c>
      <c r="S266" s="12"/>
      <c r="T266" s="25">
        <v>936056.07</v>
      </c>
      <c r="U266" s="14"/>
      <c r="V266" s="33">
        <v>936056.07</v>
      </c>
      <c r="W266" s="12"/>
      <c r="X266" s="37">
        <v>37292592.37</v>
      </c>
    </row>
    <row r="267" spans="1:24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34" t="str">
        <f>SUM(F263:F266)</f>
        <v>0</v>
      </c>
      <c r="G267" s="12"/>
      <c r="H267" s="26" t="str">
        <f>SUM(H263:H266)</f>
        <v>0</v>
      </c>
      <c r="I267" s="15" t="str">
        <f>SUM(I263:I266)</f>
        <v>0</v>
      </c>
      <c r="J267" s="34" t="str">
        <f>SUM(J263:J266)</f>
        <v>0</v>
      </c>
      <c r="K267" s="12"/>
      <c r="L267" s="26" t="str">
        <f>SUM(L263:L266)</f>
        <v>0</v>
      </c>
      <c r="M267" s="15" t="str">
        <f>SUM(M263:M266)</f>
        <v>0</v>
      </c>
      <c r="N267" s="34" t="str">
        <f>SUM(N263:N266)</f>
        <v>0</v>
      </c>
      <c r="O267" s="12"/>
      <c r="P267" s="26" t="str">
        <f>SUM(P263:P266)</f>
        <v>0</v>
      </c>
      <c r="Q267" s="15" t="str">
        <f>SUM(Q263:Q266)</f>
        <v>0</v>
      </c>
      <c r="R267" s="34" t="str">
        <f>SUM(R263:R266)</f>
        <v>0</v>
      </c>
      <c r="S267" s="12"/>
      <c r="T267" s="26" t="str">
        <f>SUM(T263:T266)</f>
        <v>0</v>
      </c>
      <c r="U267" s="15" t="str">
        <f>SUM(U263:U266)</f>
        <v>0</v>
      </c>
      <c r="V267" s="34" t="str">
        <f>SUM(V263:V266)</f>
        <v>0</v>
      </c>
      <c r="W267" s="12"/>
      <c r="X267" s="38" t="str">
        <f>SUM(X263:X266)</f>
        <v>0</v>
      </c>
    </row>
    <row r="268" spans="1:24">
      <c r="A268" s="18"/>
      <c r="B268" s="12"/>
      <c r="C268" s="24"/>
      <c r="D268" s="12"/>
      <c r="E268" s="12"/>
      <c r="F268" s="32"/>
      <c r="G268" s="12"/>
      <c r="H268" s="24"/>
      <c r="I268" s="12"/>
      <c r="J268" s="32"/>
      <c r="K268" s="12"/>
      <c r="L268" s="24"/>
      <c r="M268" s="12"/>
      <c r="N268" s="32"/>
      <c r="O268" s="12"/>
      <c r="P268" s="24"/>
      <c r="Q268" s="12"/>
      <c r="R268" s="32"/>
      <c r="S268" s="12"/>
      <c r="T268" s="24"/>
      <c r="U268" s="12"/>
      <c r="V268" s="32"/>
      <c r="W268" s="12"/>
      <c r="X268" s="18"/>
    </row>
    <row r="269" spans="1:24">
      <c r="A269" s="19" t="s">
        <v>90</v>
      </c>
      <c r="B269" s="12"/>
      <c r="C269" s="24"/>
      <c r="D269" s="12"/>
      <c r="E269" s="12"/>
      <c r="F269" s="32"/>
      <c r="G269" s="12"/>
      <c r="H269" s="24"/>
      <c r="I269" s="12"/>
      <c r="J269" s="32"/>
      <c r="K269" s="12"/>
      <c r="L269" s="24"/>
      <c r="M269" s="12"/>
      <c r="N269" s="32"/>
      <c r="O269" s="12"/>
      <c r="P269" s="24"/>
      <c r="Q269" s="12"/>
      <c r="R269" s="32"/>
      <c r="S269" s="12"/>
      <c r="T269" s="24"/>
      <c r="U269" s="12"/>
      <c r="V269" s="32"/>
      <c r="W269" s="12"/>
      <c r="X269" s="18"/>
    </row>
    <row r="270" spans="1:24">
      <c r="A270" s="20" t="s">
        <v>40</v>
      </c>
      <c r="B270" s="12"/>
      <c r="C270" s="25">
        <v>14579507</v>
      </c>
      <c r="D270" s="14">
        <v>11370986</v>
      </c>
      <c r="E270" s="14"/>
      <c r="F270" s="34" t="str">
        <f>SUM(C270:E270)</f>
        <v>0</v>
      </c>
      <c r="G270" s="12"/>
      <c r="H270" s="25"/>
      <c r="I270" s="14"/>
      <c r="J270" s="33"/>
      <c r="K270" s="12"/>
      <c r="L270" s="25">
        <v>528647571</v>
      </c>
      <c r="M270" s="14">
        <v>274869508</v>
      </c>
      <c r="N270" s="33">
        <v>253778063</v>
      </c>
      <c r="O270" s="12"/>
      <c r="P270" s="25">
        <v>289430618</v>
      </c>
      <c r="Q270" s="14">
        <v>224543146</v>
      </c>
      <c r="R270" s="33">
        <v>64887472</v>
      </c>
      <c r="S270" s="12"/>
      <c r="T270" s="25">
        <v>3351726</v>
      </c>
      <c r="U270" s="14">
        <v>1863298</v>
      </c>
      <c r="V270" s="33">
        <v>1488428</v>
      </c>
      <c r="W270" s="12"/>
      <c r="X270" s="37">
        <v>346104456</v>
      </c>
    </row>
    <row r="271" spans="1:24">
      <c r="A271" s="20" t="s">
        <v>41</v>
      </c>
      <c r="B271" s="12"/>
      <c r="C271" s="25">
        <v>14490488</v>
      </c>
      <c r="D271" s="14">
        <v>15400051</v>
      </c>
      <c r="E271" s="14"/>
      <c r="F271" s="34" t="str">
        <f>SUM(C271:E271)</f>
        <v>0</v>
      </c>
      <c r="G271" s="12"/>
      <c r="H271" s="25"/>
      <c r="I271" s="14"/>
      <c r="J271" s="33"/>
      <c r="K271" s="12"/>
      <c r="L271" s="25">
        <v>529777040</v>
      </c>
      <c r="M271" s="14">
        <v>277932796</v>
      </c>
      <c r="N271" s="33">
        <v>251844244</v>
      </c>
      <c r="O271" s="12"/>
      <c r="P271" s="25">
        <v>292011567</v>
      </c>
      <c r="Q271" s="14">
        <v>219606004</v>
      </c>
      <c r="R271" s="33">
        <v>72405563</v>
      </c>
      <c r="S271" s="12"/>
      <c r="T271" s="25">
        <v>3350915</v>
      </c>
      <c r="U271" s="14">
        <v>1922090</v>
      </c>
      <c r="V271" s="33">
        <v>1428825</v>
      </c>
      <c r="W271" s="12"/>
      <c r="X271" s="37">
        <v>355569171</v>
      </c>
    </row>
    <row r="272" spans="1:24">
      <c r="A272" s="20" t="s">
        <v>42</v>
      </c>
      <c r="B272" s="12"/>
      <c r="C272" s="25">
        <v>15162958</v>
      </c>
      <c r="D272" s="14">
        <v>16113566</v>
      </c>
      <c r="E272" s="14"/>
      <c r="F272" s="34" t="str">
        <f>SUM(C272:E272)</f>
        <v>0</v>
      </c>
      <c r="G272" s="12"/>
      <c r="H272" s="25"/>
      <c r="I272" s="14"/>
      <c r="J272" s="33"/>
      <c r="K272" s="12"/>
      <c r="L272" s="25">
        <v>532717633</v>
      </c>
      <c r="M272" s="14">
        <v>281157925</v>
      </c>
      <c r="N272" s="33">
        <v>251559708</v>
      </c>
      <c r="O272" s="12"/>
      <c r="P272" s="25">
        <v>292950190</v>
      </c>
      <c r="Q272" s="14">
        <v>218537040</v>
      </c>
      <c r="R272" s="33">
        <v>74413150</v>
      </c>
      <c r="S272" s="12"/>
      <c r="T272" s="25">
        <v>3352260</v>
      </c>
      <c r="U272" s="14">
        <v>1984790</v>
      </c>
      <c r="V272" s="33">
        <v>1367470</v>
      </c>
      <c r="W272" s="12"/>
      <c r="X272" s="37">
        <v>358616852</v>
      </c>
    </row>
    <row r="273" spans="1:24">
      <c r="A273" s="20" t="s">
        <v>43</v>
      </c>
      <c r="B273" s="12"/>
      <c r="C273" s="25">
        <v>15068990</v>
      </c>
      <c r="D273" s="14">
        <v>18380146</v>
      </c>
      <c r="E273" s="14"/>
      <c r="F273" s="34" t="str">
        <f>SUM(C273:E273)</f>
        <v>0</v>
      </c>
      <c r="G273" s="12"/>
      <c r="H273" s="25"/>
      <c r="I273" s="14"/>
      <c r="J273" s="33"/>
      <c r="K273" s="12"/>
      <c r="L273" s="25">
        <v>536268222</v>
      </c>
      <c r="M273" s="14">
        <v>284459432</v>
      </c>
      <c r="N273" s="33">
        <v>251808790</v>
      </c>
      <c r="O273" s="12"/>
      <c r="P273" s="25">
        <v>298796814</v>
      </c>
      <c r="Q273" s="14">
        <v>221524459</v>
      </c>
      <c r="R273" s="33">
        <v>77272355</v>
      </c>
      <c r="S273" s="12"/>
      <c r="T273" s="25">
        <v>3352568</v>
      </c>
      <c r="U273" s="14">
        <v>2047733</v>
      </c>
      <c r="V273" s="33">
        <v>1304835</v>
      </c>
      <c r="W273" s="12"/>
      <c r="X273" s="37">
        <v>363835116</v>
      </c>
    </row>
    <row r="274" spans="1:24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34" t="str">
        <f>SUM(F270:F273)</f>
        <v>0</v>
      </c>
      <c r="G274" s="12"/>
      <c r="H274" s="26" t="str">
        <f>SUM(H270:H273)</f>
        <v>0</v>
      </c>
      <c r="I274" s="15" t="str">
        <f>SUM(I270:I273)</f>
        <v>0</v>
      </c>
      <c r="J274" s="34" t="str">
        <f>SUM(J270:J273)</f>
        <v>0</v>
      </c>
      <c r="K274" s="12"/>
      <c r="L274" s="26" t="str">
        <f>SUM(L270:L273)</f>
        <v>0</v>
      </c>
      <c r="M274" s="15" t="str">
        <f>SUM(M270:M273)</f>
        <v>0</v>
      </c>
      <c r="N274" s="34" t="str">
        <f>SUM(N270:N273)</f>
        <v>0</v>
      </c>
      <c r="O274" s="12"/>
      <c r="P274" s="26" t="str">
        <f>SUM(P270:P273)</f>
        <v>0</v>
      </c>
      <c r="Q274" s="15" t="str">
        <f>SUM(Q270:Q273)</f>
        <v>0</v>
      </c>
      <c r="R274" s="34" t="str">
        <f>SUM(R270:R273)</f>
        <v>0</v>
      </c>
      <c r="S274" s="12"/>
      <c r="T274" s="26" t="str">
        <f>SUM(T270:T273)</f>
        <v>0</v>
      </c>
      <c r="U274" s="15" t="str">
        <f>SUM(U270:U273)</f>
        <v>0</v>
      </c>
      <c r="V274" s="34" t="str">
        <f>SUM(V270:V273)</f>
        <v>0</v>
      </c>
      <c r="W274" s="12"/>
      <c r="X274" s="38" t="str">
        <f>SUM(X270:X273)</f>
        <v>0</v>
      </c>
    </row>
    <row r="275" spans="1:24">
      <c r="A275" s="18"/>
      <c r="B275" s="12"/>
      <c r="C275" s="24"/>
      <c r="D275" s="12"/>
      <c r="E275" s="12"/>
      <c r="F275" s="32"/>
      <c r="G275" s="12"/>
      <c r="H275" s="24"/>
      <c r="I275" s="12"/>
      <c r="J275" s="32"/>
      <c r="K275" s="12"/>
      <c r="L275" s="24"/>
      <c r="M275" s="12"/>
      <c r="N275" s="32"/>
      <c r="O275" s="12"/>
      <c r="P275" s="24"/>
      <c r="Q275" s="12"/>
      <c r="R275" s="32"/>
      <c r="S275" s="12"/>
      <c r="T275" s="24"/>
      <c r="U275" s="12"/>
      <c r="V275" s="32"/>
      <c r="W275" s="12"/>
      <c r="X275" s="18"/>
    </row>
    <row r="276" spans="1:24">
      <c r="A276" s="19" t="s">
        <v>91</v>
      </c>
      <c r="B276" s="12"/>
      <c r="C276" s="24"/>
      <c r="D276" s="12"/>
      <c r="E276" s="12"/>
      <c r="F276" s="32"/>
      <c r="G276" s="12"/>
      <c r="H276" s="24"/>
      <c r="I276" s="12"/>
      <c r="J276" s="32"/>
      <c r="K276" s="12"/>
      <c r="L276" s="24"/>
      <c r="M276" s="12"/>
      <c r="N276" s="32"/>
      <c r="O276" s="12"/>
      <c r="P276" s="24"/>
      <c r="Q276" s="12"/>
      <c r="R276" s="32"/>
      <c r="S276" s="12"/>
      <c r="T276" s="24"/>
      <c r="U276" s="12"/>
      <c r="V276" s="32"/>
      <c r="W276" s="12"/>
      <c r="X276" s="18"/>
    </row>
    <row r="277" spans="1:24">
      <c r="A277" s="20" t="s">
        <v>40</v>
      </c>
      <c r="B277" s="12"/>
      <c r="C277" s="25">
        <v>4228370</v>
      </c>
      <c r="D277" s="14">
        <v>561484</v>
      </c>
      <c r="E277" s="14"/>
      <c r="F277" s="34" t="str">
        <f>SUM(C277:E277)</f>
        <v>0</v>
      </c>
      <c r="G277" s="12"/>
      <c r="H277" s="25"/>
      <c r="I277" s="14"/>
      <c r="J277" s="33"/>
      <c r="K277" s="12"/>
      <c r="L277" s="25">
        <v>59167958</v>
      </c>
      <c r="M277" s="14">
        <v>25410242</v>
      </c>
      <c r="N277" s="33">
        <v>33757716</v>
      </c>
      <c r="O277" s="12"/>
      <c r="P277" s="25">
        <v>40377955</v>
      </c>
      <c r="Q277" s="14">
        <v>32244527</v>
      </c>
      <c r="R277" s="33">
        <v>8133428</v>
      </c>
      <c r="S277" s="12"/>
      <c r="T277" s="25"/>
      <c r="U277" s="14"/>
      <c r="V277" s="33"/>
      <c r="W277" s="12"/>
      <c r="X277" s="37">
        <v>46680998</v>
      </c>
    </row>
    <row r="278" spans="1:24">
      <c r="A278" s="20" t="s">
        <v>41</v>
      </c>
      <c r="B278" s="12"/>
      <c r="C278" s="25">
        <v>4229950</v>
      </c>
      <c r="D278" s="14">
        <v>3123088</v>
      </c>
      <c r="E278" s="14"/>
      <c r="F278" s="34" t="str">
        <f>SUM(C278:E278)</f>
        <v>0</v>
      </c>
      <c r="G278" s="12"/>
      <c r="H278" s="25"/>
      <c r="I278" s="14"/>
      <c r="J278" s="33"/>
      <c r="K278" s="12"/>
      <c r="L278" s="25">
        <v>59334985</v>
      </c>
      <c r="M278" s="14">
        <v>25904965</v>
      </c>
      <c r="N278" s="33">
        <v>33430020</v>
      </c>
      <c r="O278" s="12"/>
      <c r="P278" s="25">
        <v>44120844</v>
      </c>
      <c r="Q278" s="14">
        <v>32570650</v>
      </c>
      <c r="R278" s="33">
        <v>11550194</v>
      </c>
      <c r="S278" s="12"/>
      <c r="T278" s="25"/>
      <c r="U278" s="14"/>
      <c r="V278" s="33"/>
      <c r="W278" s="12"/>
      <c r="X278" s="37">
        <v>52333252</v>
      </c>
    </row>
    <row r="279" spans="1:24">
      <c r="A279" s="20" t="s">
        <v>42</v>
      </c>
      <c r="B279" s="12"/>
      <c r="C279" s="25">
        <v>4168284</v>
      </c>
      <c r="D279" s="14">
        <v>4260924</v>
      </c>
      <c r="E279" s="14"/>
      <c r="F279" s="34" t="str">
        <f>SUM(C279:E279)</f>
        <v>0</v>
      </c>
      <c r="G279" s="12"/>
      <c r="H279" s="25"/>
      <c r="I279" s="14"/>
      <c r="J279" s="33"/>
      <c r="K279" s="12"/>
      <c r="L279" s="25">
        <v>59345469</v>
      </c>
      <c r="M279" s="14">
        <v>26398459</v>
      </c>
      <c r="N279" s="33">
        <v>32947010</v>
      </c>
      <c r="O279" s="12"/>
      <c r="P279" s="25">
        <v>44662677</v>
      </c>
      <c r="Q279" s="14">
        <v>32426517</v>
      </c>
      <c r="R279" s="33">
        <v>12236160</v>
      </c>
      <c r="S279" s="12"/>
      <c r="T279" s="25"/>
      <c r="U279" s="14"/>
      <c r="V279" s="33"/>
      <c r="W279" s="12"/>
      <c r="X279" s="37">
        <v>53612378</v>
      </c>
    </row>
    <row r="280" spans="1:24">
      <c r="A280" s="20" t="s">
        <v>43</v>
      </c>
      <c r="B280" s="12"/>
      <c r="C280" s="25">
        <v>4106618</v>
      </c>
      <c r="D280" s="14">
        <v>5824250</v>
      </c>
      <c r="E280" s="14"/>
      <c r="F280" s="34" t="str">
        <f>SUM(C280:E280)</f>
        <v>0</v>
      </c>
      <c r="G280" s="12"/>
      <c r="H280" s="25"/>
      <c r="I280" s="14"/>
      <c r="J280" s="33"/>
      <c r="K280" s="12"/>
      <c r="L280" s="25">
        <v>59353242</v>
      </c>
      <c r="M280" s="14">
        <v>26893246</v>
      </c>
      <c r="N280" s="33">
        <v>32459996</v>
      </c>
      <c r="O280" s="12"/>
      <c r="P280" s="25">
        <v>44515276</v>
      </c>
      <c r="Q280" s="14">
        <v>32813519</v>
      </c>
      <c r="R280" s="33">
        <v>11701757</v>
      </c>
      <c r="S280" s="12"/>
      <c r="T280" s="25"/>
      <c r="U280" s="14"/>
      <c r="V280" s="33"/>
      <c r="W280" s="12"/>
      <c r="X280" s="37">
        <v>54092621</v>
      </c>
    </row>
    <row r="281" spans="1:24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34" t="str">
        <f>SUM(F277:F280)</f>
        <v>0</v>
      </c>
      <c r="G281" s="12"/>
      <c r="H281" s="26" t="str">
        <f>SUM(H277:H280)</f>
        <v>0</v>
      </c>
      <c r="I281" s="15" t="str">
        <f>SUM(I277:I280)</f>
        <v>0</v>
      </c>
      <c r="J281" s="34" t="str">
        <f>SUM(J277:J280)</f>
        <v>0</v>
      </c>
      <c r="K281" s="12"/>
      <c r="L281" s="26" t="str">
        <f>SUM(L277:L280)</f>
        <v>0</v>
      </c>
      <c r="M281" s="15" t="str">
        <f>SUM(M277:M280)</f>
        <v>0</v>
      </c>
      <c r="N281" s="34" t="str">
        <f>SUM(N277:N280)</f>
        <v>0</v>
      </c>
      <c r="O281" s="12"/>
      <c r="P281" s="26" t="str">
        <f>SUM(P277:P280)</f>
        <v>0</v>
      </c>
      <c r="Q281" s="15" t="str">
        <f>SUM(Q277:Q280)</f>
        <v>0</v>
      </c>
      <c r="R281" s="34" t="str">
        <f>SUM(R277:R280)</f>
        <v>0</v>
      </c>
      <c r="S281" s="12"/>
      <c r="T281" s="26" t="str">
        <f>SUM(T277:T280)</f>
        <v>0</v>
      </c>
      <c r="U281" s="15" t="str">
        <f>SUM(U277:U280)</f>
        <v>0</v>
      </c>
      <c r="V281" s="34" t="str">
        <f>SUM(V277:V280)</f>
        <v>0</v>
      </c>
      <c r="W281" s="12"/>
      <c r="X281" s="38" t="str">
        <f>SUM(X277:X280)</f>
        <v>0</v>
      </c>
    </row>
    <row r="282" spans="1:24">
      <c r="A282" s="18"/>
      <c r="B282" s="12"/>
      <c r="C282" s="24"/>
      <c r="D282" s="12"/>
      <c r="E282" s="12"/>
      <c r="F282" s="32"/>
      <c r="G282" s="12"/>
      <c r="H282" s="24"/>
      <c r="I282" s="12"/>
      <c r="J282" s="32"/>
      <c r="K282" s="12"/>
      <c r="L282" s="24"/>
      <c r="M282" s="12"/>
      <c r="N282" s="32"/>
      <c r="O282" s="12"/>
      <c r="P282" s="24"/>
      <c r="Q282" s="12"/>
      <c r="R282" s="32"/>
      <c r="S282" s="12"/>
      <c r="T282" s="24"/>
      <c r="U282" s="12"/>
      <c r="V282" s="32"/>
      <c r="W282" s="12"/>
      <c r="X282" s="18"/>
    </row>
    <row r="283" spans="1:24">
      <c r="A283" s="19" t="s">
        <v>92</v>
      </c>
      <c r="B283" s="12"/>
      <c r="C283" s="24"/>
      <c r="D283" s="12"/>
      <c r="E283" s="12"/>
      <c r="F283" s="32"/>
      <c r="G283" s="12"/>
      <c r="H283" s="24"/>
      <c r="I283" s="12"/>
      <c r="J283" s="32"/>
      <c r="K283" s="12"/>
      <c r="L283" s="24"/>
      <c r="M283" s="12"/>
      <c r="N283" s="32"/>
      <c r="O283" s="12"/>
      <c r="P283" s="24"/>
      <c r="Q283" s="12"/>
      <c r="R283" s="32"/>
      <c r="S283" s="12"/>
      <c r="T283" s="24"/>
      <c r="U283" s="12"/>
      <c r="V283" s="32"/>
      <c r="W283" s="12"/>
      <c r="X283" s="18"/>
    </row>
    <row r="284" spans="1:24">
      <c r="A284" s="20" t="s">
        <v>40</v>
      </c>
      <c r="B284" s="12"/>
      <c r="C284" s="25">
        <v>8200000</v>
      </c>
      <c r="D284" s="14">
        <v>830181</v>
      </c>
      <c r="E284" s="14"/>
      <c r="F284" s="34" t="str">
        <f>SUM(C284:E284)</f>
        <v>0</v>
      </c>
      <c r="G284" s="12"/>
      <c r="H284" s="25">
        <v>40175</v>
      </c>
      <c r="I284" s="14">
        <v>16038</v>
      </c>
      <c r="J284" s="33">
        <v>24137</v>
      </c>
      <c r="K284" s="12"/>
      <c r="L284" s="25">
        <v>38402742</v>
      </c>
      <c r="M284" s="14">
        <v>21341753</v>
      </c>
      <c r="N284" s="33">
        <v>17060989</v>
      </c>
      <c r="O284" s="12"/>
      <c r="P284" s="25">
        <v>69010135</v>
      </c>
      <c r="Q284" s="14">
        <v>48777098</v>
      </c>
      <c r="R284" s="33">
        <v>20233037</v>
      </c>
      <c r="S284" s="12"/>
      <c r="T284" s="25">
        <v>10293540</v>
      </c>
      <c r="U284" s="14">
        <v>3872195</v>
      </c>
      <c r="V284" s="33">
        <v>6421345</v>
      </c>
      <c r="W284" s="12"/>
      <c r="X284" s="37">
        <v>52769689</v>
      </c>
    </row>
    <row r="285" spans="1:24">
      <c r="A285" s="20" t="s">
        <v>41</v>
      </c>
      <c r="B285" s="12"/>
      <c r="C285" s="25">
        <v>8200000</v>
      </c>
      <c r="D285" s="14">
        <v>1030065</v>
      </c>
      <c r="E285" s="14"/>
      <c r="F285" s="34" t="str">
        <f>SUM(C285:E285)</f>
        <v>0</v>
      </c>
      <c r="G285" s="12"/>
      <c r="H285" s="25">
        <v>40175</v>
      </c>
      <c r="I285" s="14">
        <v>16708</v>
      </c>
      <c r="J285" s="33">
        <v>23467</v>
      </c>
      <c r="K285" s="12"/>
      <c r="L285" s="25">
        <v>38402742</v>
      </c>
      <c r="M285" s="14">
        <v>21759194</v>
      </c>
      <c r="N285" s="33">
        <v>16643548</v>
      </c>
      <c r="O285" s="12"/>
      <c r="P285" s="25">
        <v>70028821</v>
      </c>
      <c r="Q285" s="14">
        <v>50234310</v>
      </c>
      <c r="R285" s="33">
        <v>19794511</v>
      </c>
      <c r="S285" s="12"/>
      <c r="T285" s="25">
        <v>10400482</v>
      </c>
      <c r="U285" s="14">
        <v>4248098</v>
      </c>
      <c r="V285" s="33">
        <v>6152384</v>
      </c>
      <c r="W285" s="12"/>
      <c r="X285" s="37">
        <v>51843975</v>
      </c>
    </row>
    <row r="286" spans="1:24">
      <c r="A286" s="20" t="s">
        <v>42</v>
      </c>
      <c r="B286" s="12"/>
      <c r="C286" s="25">
        <v>8200000</v>
      </c>
      <c r="D286" s="14">
        <v>1211574</v>
      </c>
      <c r="E286" s="14"/>
      <c r="F286" s="34" t="str">
        <f>SUM(C286:E286)</f>
        <v>0</v>
      </c>
      <c r="G286" s="12"/>
      <c r="H286" s="25">
        <v>40175</v>
      </c>
      <c r="I286" s="14">
        <v>17378</v>
      </c>
      <c r="J286" s="33">
        <v>22797</v>
      </c>
      <c r="K286" s="12"/>
      <c r="L286" s="25">
        <v>38402742</v>
      </c>
      <c r="M286" s="14">
        <v>22082132</v>
      </c>
      <c r="N286" s="33">
        <v>16320610</v>
      </c>
      <c r="O286" s="12"/>
      <c r="P286" s="25">
        <v>69950793</v>
      </c>
      <c r="Q286" s="14">
        <v>50688839</v>
      </c>
      <c r="R286" s="33">
        <v>19261954</v>
      </c>
      <c r="S286" s="12"/>
      <c r="T286" s="25">
        <v>10459324</v>
      </c>
      <c r="U286" s="14">
        <v>4624191</v>
      </c>
      <c r="V286" s="33">
        <v>5835133</v>
      </c>
      <c r="W286" s="12"/>
      <c r="X286" s="37">
        <v>50852068</v>
      </c>
    </row>
    <row r="287" spans="1:24">
      <c r="A287" s="20" t="s">
        <v>43</v>
      </c>
      <c r="B287" s="12"/>
      <c r="C287" s="25">
        <v>8200000</v>
      </c>
      <c r="D287" s="14">
        <v>1661657</v>
      </c>
      <c r="E287" s="14"/>
      <c r="F287" s="34" t="str">
        <f>SUM(C287:E287)</f>
        <v>0</v>
      </c>
      <c r="G287" s="12"/>
      <c r="H287" s="25">
        <v>40175</v>
      </c>
      <c r="I287" s="14">
        <v>18048</v>
      </c>
      <c r="J287" s="33">
        <v>22127</v>
      </c>
      <c r="K287" s="12"/>
      <c r="L287" s="25">
        <v>38511489</v>
      </c>
      <c r="M287" s="14">
        <v>22352101</v>
      </c>
      <c r="N287" s="33">
        <v>16159388</v>
      </c>
      <c r="O287" s="12"/>
      <c r="P287" s="25">
        <v>70480967</v>
      </c>
      <c r="Q287" s="14">
        <v>52241489</v>
      </c>
      <c r="R287" s="33">
        <v>18239478</v>
      </c>
      <c r="S287" s="12"/>
      <c r="T287" s="25">
        <v>10375270</v>
      </c>
      <c r="U287" s="14">
        <v>4893954</v>
      </c>
      <c r="V287" s="33">
        <v>5481316</v>
      </c>
      <c r="W287" s="12"/>
      <c r="X287" s="37">
        <v>49763966</v>
      </c>
    </row>
    <row r="288" spans="1:24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34" t="str">
        <f>SUM(F284:F287)</f>
        <v>0</v>
      </c>
      <c r="G288" s="12"/>
      <c r="H288" s="26" t="str">
        <f>SUM(H284:H287)</f>
        <v>0</v>
      </c>
      <c r="I288" s="15" t="str">
        <f>SUM(I284:I287)</f>
        <v>0</v>
      </c>
      <c r="J288" s="34" t="str">
        <f>SUM(J284:J287)</f>
        <v>0</v>
      </c>
      <c r="K288" s="12"/>
      <c r="L288" s="26" t="str">
        <f>SUM(L284:L287)</f>
        <v>0</v>
      </c>
      <c r="M288" s="15" t="str">
        <f>SUM(M284:M287)</f>
        <v>0</v>
      </c>
      <c r="N288" s="34" t="str">
        <f>SUM(N284:N287)</f>
        <v>0</v>
      </c>
      <c r="O288" s="12"/>
      <c r="P288" s="26" t="str">
        <f>SUM(P284:P287)</f>
        <v>0</v>
      </c>
      <c r="Q288" s="15" t="str">
        <f>SUM(Q284:Q287)</f>
        <v>0</v>
      </c>
      <c r="R288" s="34" t="str">
        <f>SUM(R284:R287)</f>
        <v>0</v>
      </c>
      <c r="S288" s="12"/>
      <c r="T288" s="26" t="str">
        <f>SUM(T284:T287)</f>
        <v>0</v>
      </c>
      <c r="U288" s="15" t="str">
        <f>SUM(U284:U287)</f>
        <v>0</v>
      </c>
      <c r="V288" s="34" t="str">
        <f>SUM(V284:V287)</f>
        <v>0</v>
      </c>
      <c r="W288" s="12"/>
      <c r="X288" s="38" t="str">
        <f>SUM(X284:X287)</f>
        <v>0</v>
      </c>
    </row>
    <row r="289" spans="1:24">
      <c r="A289" s="18"/>
      <c r="B289" s="12"/>
      <c r="C289" s="24"/>
      <c r="D289" s="12"/>
      <c r="E289" s="12"/>
      <c r="F289" s="32"/>
      <c r="G289" s="12"/>
      <c r="H289" s="24"/>
      <c r="I289" s="12"/>
      <c r="J289" s="32"/>
      <c r="K289" s="12"/>
      <c r="L289" s="24"/>
      <c r="M289" s="12"/>
      <c r="N289" s="32"/>
      <c r="O289" s="12"/>
      <c r="P289" s="24"/>
      <c r="Q289" s="12"/>
      <c r="R289" s="32"/>
      <c r="S289" s="12"/>
      <c r="T289" s="24"/>
      <c r="U289" s="12"/>
      <c r="V289" s="32"/>
      <c r="W289" s="12"/>
      <c r="X289" s="18"/>
    </row>
    <row r="290" spans="1:24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35" t="str">
        <f>F246+F253+F260+F267+F274+F281+F288</f>
        <v>0</v>
      </c>
      <c r="G290" s="13"/>
      <c r="H290" s="27" t="str">
        <f>H246+H253+H260+H267+H274+H281+H288</f>
        <v>0</v>
      </c>
      <c r="I290" s="16" t="str">
        <f>I246+I253+I260+I267+I274+I281+I288</f>
        <v>0</v>
      </c>
      <c r="J290" s="35" t="str">
        <f>J246+J253+J260+J267+J274+J281+J288</f>
        <v>0</v>
      </c>
      <c r="K290" s="13"/>
      <c r="L290" s="27" t="str">
        <f>L246+L253+L260+L267+L274+L281+L288</f>
        <v>0</v>
      </c>
      <c r="M290" s="16" t="str">
        <f>M246+M253+M260+M267+M274+M281+M288</f>
        <v>0</v>
      </c>
      <c r="N290" s="35" t="str">
        <f>N246+N253+N260+N267+N274+N281+N288</f>
        <v>0</v>
      </c>
      <c r="O290" s="13"/>
      <c r="P290" s="27" t="str">
        <f>P246+P253+P260+P267+P274+P281+P288</f>
        <v>0</v>
      </c>
      <c r="Q290" s="16" t="str">
        <f>Q246+Q253+Q260+Q267+Q274+Q281+Q288</f>
        <v>0</v>
      </c>
      <c r="R290" s="35" t="str">
        <f>R246+R253+R260+R267+R274+R281+R288</f>
        <v>0</v>
      </c>
      <c r="S290" s="13"/>
      <c r="T290" s="27" t="str">
        <f>T246+T253+T260+T267+T274+T281+T288</f>
        <v>0</v>
      </c>
      <c r="U290" s="16" t="str">
        <f>U246+U253+U260+U267+U274+U281+U288</f>
        <v>0</v>
      </c>
      <c r="V290" s="35" t="str">
        <f>V246+V253+V260+V267+V274+V281+V288</f>
        <v>0</v>
      </c>
      <c r="W290" s="13"/>
      <c r="X290" s="39" t="str">
        <f>X246+X253+X260+X267+X274+X281+X288</f>
        <v>0</v>
      </c>
    </row>
    <row r="291" spans="1:24">
      <c r="A291" s="18"/>
      <c r="B291" s="12"/>
      <c r="C291" s="24"/>
      <c r="D291" s="12"/>
      <c r="E291" s="12"/>
      <c r="F291" s="32"/>
      <c r="G291" s="12"/>
      <c r="H291" s="24"/>
      <c r="I291" s="12"/>
      <c r="J291" s="32"/>
      <c r="K291" s="12"/>
      <c r="L291" s="24"/>
      <c r="M291" s="12"/>
      <c r="N291" s="32"/>
      <c r="O291" s="12"/>
      <c r="P291" s="24"/>
      <c r="Q291" s="12"/>
      <c r="R291" s="32"/>
      <c r="S291" s="12"/>
      <c r="T291" s="24"/>
      <c r="U291" s="12"/>
      <c r="V291" s="32"/>
      <c r="W291" s="12"/>
      <c r="X291" s="18"/>
    </row>
    <row r="292" spans="1:24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6" t="str">
        <f>F139+F239+F290</f>
        <v>0</v>
      </c>
      <c r="G292" s="13"/>
      <c r="H292" s="28" t="str">
        <f>H139+H239+H290</f>
        <v>0</v>
      </c>
      <c r="I292" s="30" t="str">
        <f>I139+I239+I290</f>
        <v>0</v>
      </c>
      <c r="J292" s="36" t="str">
        <f>J139+J239+J290</f>
        <v>0</v>
      </c>
      <c r="K292" s="13"/>
      <c r="L292" s="28" t="str">
        <f>L139+L239+L290</f>
        <v>0</v>
      </c>
      <c r="M292" s="30" t="str">
        <f>M139+M239+M290</f>
        <v>0</v>
      </c>
      <c r="N292" s="36" t="str">
        <f>N139+N239+N290</f>
        <v>0</v>
      </c>
      <c r="O292" s="13"/>
      <c r="P292" s="28" t="str">
        <f>P139+P239+P290</f>
        <v>0</v>
      </c>
      <c r="Q292" s="30" t="str">
        <f>Q139+Q239+Q290</f>
        <v>0</v>
      </c>
      <c r="R292" s="36" t="str">
        <f>R139+R239+R290</f>
        <v>0</v>
      </c>
      <c r="S292" s="13"/>
      <c r="T292" s="28" t="str">
        <f>T139+T239+T290</f>
        <v>0</v>
      </c>
      <c r="U292" s="30" t="str">
        <f>U139+U239+U290</f>
        <v>0</v>
      </c>
      <c r="V292" s="36" t="str">
        <f>V139+V239+V290</f>
        <v>0</v>
      </c>
      <c r="W292" s="13"/>
      <c r="X292" s="40" t="str">
        <f>X139+X239+X290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192</v>
      </c>
    </row>
    <row r="3" spans="1:7">
      <c r="A3" s="7" t="s">
        <v>20</v>
      </c>
    </row>
    <row r="4" spans="1:7">
      <c r="A4" s="8"/>
      <c r="C4" s="11" t="s">
        <v>154</v>
      </c>
      <c r="D4" s="9"/>
      <c r="E4" s="10"/>
      <c r="G4" s="8"/>
    </row>
    <row r="5" spans="1:7" customHeight="1" ht="24">
      <c r="A5" s="17" t="s">
        <v>23</v>
      </c>
      <c r="B5" s="12"/>
      <c r="C5" s="23" t="s">
        <v>193</v>
      </c>
      <c r="D5" s="29" t="s">
        <v>194</v>
      </c>
      <c r="E5" s="31" t="s">
        <v>195</v>
      </c>
      <c r="F5" s="12"/>
      <c r="G5" s="17" t="s">
        <v>196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898980.42</v>
      </c>
    </row>
    <row r="9" spans="1:7">
      <c r="A9" s="20" t="s">
        <v>41</v>
      </c>
      <c r="B9" s="12"/>
      <c r="C9" s="25"/>
      <c r="D9" s="14"/>
      <c r="E9" s="33"/>
      <c r="F9" s="12"/>
      <c r="G9" s="37">
        <v>851588.29</v>
      </c>
    </row>
    <row r="10" spans="1:7">
      <c r="A10" s="20" t="s">
        <v>42</v>
      </c>
      <c r="B10" s="12"/>
      <c r="C10" s="25"/>
      <c r="D10" s="14"/>
      <c r="E10" s="33"/>
      <c r="F10" s="12"/>
      <c r="G10" s="37">
        <v>873596.75</v>
      </c>
    </row>
    <row r="11" spans="1:7">
      <c r="A11" s="20" t="s">
        <v>43</v>
      </c>
      <c r="B11" s="12"/>
      <c r="C11" s="25"/>
      <c r="D11" s="14"/>
      <c r="E11" s="33"/>
      <c r="F11" s="12"/>
      <c r="G11" s="37">
        <v>754533.05</v>
      </c>
    </row>
    <row r="12" spans="1:7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34" t="str">
        <f>SUM(E8:E11)</f>
        <v>0</v>
      </c>
      <c r="F12" s="12"/>
      <c r="G12" s="38" t="str">
        <f>SUM(G8:G11)</f>
        <v>0</v>
      </c>
    </row>
    <row r="13" spans="1:7">
      <c r="A13" s="18"/>
      <c r="B13" s="12"/>
      <c r="C13" s="24"/>
      <c r="D13" s="12"/>
      <c r="E13" s="32"/>
      <c r="F13" s="12"/>
      <c r="G13" s="18"/>
    </row>
    <row r="14" spans="1:7">
      <c r="A14" s="19" t="s">
        <v>45</v>
      </c>
      <c r="B14" s="12"/>
      <c r="C14" s="24"/>
      <c r="D14" s="12"/>
      <c r="E14" s="32"/>
      <c r="F14" s="12"/>
      <c r="G14" s="18"/>
    </row>
    <row r="15" spans="1:7">
      <c r="A15" s="20" t="s">
        <v>40</v>
      </c>
      <c r="B15" s="12"/>
      <c r="C15" s="25">
        <v>38083864.66</v>
      </c>
      <c r="D15" s="14"/>
      <c r="E15" s="33">
        <v>38083864.66</v>
      </c>
      <c r="F15" s="12"/>
      <c r="G15" s="37">
        <v>671742.46</v>
      </c>
    </row>
    <row r="16" spans="1:7">
      <c r="A16" s="20" t="s">
        <v>41</v>
      </c>
      <c r="B16" s="12"/>
      <c r="C16" s="25">
        <v>38083864.66</v>
      </c>
      <c r="D16" s="14"/>
      <c r="E16" s="33">
        <v>38083864.66</v>
      </c>
      <c r="F16" s="12"/>
      <c r="G16" s="37">
        <v>568867.43</v>
      </c>
    </row>
    <row r="17" spans="1:7">
      <c r="A17" s="20" t="s">
        <v>42</v>
      </c>
      <c r="B17" s="12"/>
      <c r="C17" s="25">
        <v>38083864.66</v>
      </c>
      <c r="D17" s="14"/>
      <c r="E17" s="33">
        <v>38083864.66</v>
      </c>
      <c r="F17" s="12"/>
      <c r="G17" s="37">
        <v>640008</v>
      </c>
    </row>
    <row r="18" spans="1:7">
      <c r="A18" s="20" t="s">
        <v>43</v>
      </c>
      <c r="B18" s="12"/>
      <c r="C18" s="25">
        <v>38083864.66</v>
      </c>
      <c r="D18" s="14"/>
      <c r="E18" s="33">
        <v>38083864.66</v>
      </c>
      <c r="F18" s="12"/>
      <c r="G18" s="37">
        <v>458346.72</v>
      </c>
    </row>
    <row r="19" spans="1:7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34" t="str">
        <f>SUM(E15:E18)</f>
        <v>0</v>
      </c>
      <c r="F19" s="12"/>
      <c r="G19" s="38" t="str">
        <f>SUM(G15:G18)</f>
        <v>0</v>
      </c>
    </row>
    <row r="20" spans="1:7">
      <c r="A20" s="18"/>
      <c r="B20" s="12"/>
      <c r="C20" s="24"/>
      <c r="D20" s="12"/>
      <c r="E20" s="32"/>
      <c r="F20" s="12"/>
      <c r="G20" s="18"/>
    </row>
    <row r="21" spans="1:7">
      <c r="A21" s="19" t="s">
        <v>46</v>
      </c>
      <c r="B21" s="12"/>
      <c r="C21" s="24"/>
      <c r="D21" s="12"/>
      <c r="E21" s="32"/>
      <c r="F21" s="12"/>
      <c r="G21" s="18"/>
    </row>
    <row r="22" spans="1:7">
      <c r="A22" s="20" t="s">
        <v>40</v>
      </c>
      <c r="B22" s="12"/>
      <c r="C22" s="25"/>
      <c r="D22" s="14"/>
      <c r="E22" s="33"/>
      <c r="F22" s="12"/>
      <c r="G22" s="37"/>
    </row>
    <row r="23" spans="1:7">
      <c r="A23" s="20" t="s">
        <v>41</v>
      </c>
      <c r="B23" s="12"/>
      <c r="C23" s="25"/>
      <c r="D23" s="14"/>
      <c r="E23" s="33"/>
      <c r="F23" s="12"/>
      <c r="G23" s="37"/>
    </row>
    <row r="24" spans="1:7">
      <c r="A24" s="20" t="s">
        <v>42</v>
      </c>
      <c r="B24" s="12"/>
      <c r="C24" s="25"/>
      <c r="D24" s="14"/>
      <c r="E24" s="33"/>
      <c r="F24" s="12"/>
      <c r="G24" s="37"/>
    </row>
    <row r="25" spans="1:7">
      <c r="A25" s="20" t="s">
        <v>43</v>
      </c>
      <c r="B25" s="12"/>
      <c r="C25" s="25"/>
      <c r="D25" s="14"/>
      <c r="E25" s="33"/>
      <c r="F25" s="12"/>
      <c r="G25" s="37"/>
    </row>
    <row r="26" spans="1:7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34" t="str">
        <f>SUM(E22:E25)</f>
        <v>0</v>
      </c>
      <c r="F26" s="12"/>
      <c r="G26" s="38" t="str">
        <f>SUM(G22:G25)</f>
        <v>0</v>
      </c>
    </row>
    <row r="27" spans="1:7">
      <c r="A27" s="18"/>
      <c r="B27" s="12"/>
      <c r="C27" s="24"/>
      <c r="D27" s="12"/>
      <c r="E27" s="32"/>
      <c r="F27" s="12"/>
      <c r="G27" s="18"/>
    </row>
    <row r="28" spans="1:7">
      <c r="A28" s="19" t="s">
        <v>47</v>
      </c>
      <c r="B28" s="12"/>
      <c r="C28" s="24"/>
      <c r="D28" s="12"/>
      <c r="E28" s="32"/>
      <c r="F28" s="12"/>
      <c r="G28" s="18"/>
    </row>
    <row r="29" spans="1:7">
      <c r="A29" s="20" t="s">
        <v>40</v>
      </c>
      <c r="B29" s="12"/>
      <c r="C29" s="25"/>
      <c r="D29" s="14"/>
      <c r="E29" s="33"/>
      <c r="F29" s="12"/>
      <c r="G29" s="37"/>
    </row>
    <row r="30" spans="1:7">
      <c r="A30" s="20" t="s">
        <v>41</v>
      </c>
      <c r="B30" s="12"/>
      <c r="C30" s="25"/>
      <c r="D30" s="14"/>
      <c r="E30" s="33"/>
      <c r="F30" s="12"/>
      <c r="G30" s="37"/>
    </row>
    <row r="31" spans="1:7">
      <c r="A31" s="20" t="s">
        <v>42</v>
      </c>
      <c r="B31" s="12"/>
      <c r="C31" s="25"/>
      <c r="D31" s="14"/>
      <c r="E31" s="33"/>
      <c r="F31" s="12"/>
      <c r="G31" s="37"/>
    </row>
    <row r="32" spans="1:7">
      <c r="A32" s="20" t="s">
        <v>43</v>
      </c>
      <c r="B32" s="12"/>
      <c r="C32" s="25"/>
      <c r="D32" s="14"/>
      <c r="E32" s="33"/>
      <c r="F32" s="12"/>
      <c r="G32" s="37"/>
    </row>
    <row r="33" spans="1:7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34" t="str">
        <f>SUM(E29:E32)</f>
        <v>0</v>
      </c>
      <c r="F33" s="12"/>
      <c r="G33" s="38" t="str">
        <f>SUM(G29:G32)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48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/>
      <c r="D36" s="14"/>
      <c r="E36" s="33"/>
      <c r="F36" s="12"/>
      <c r="G36" s="37"/>
    </row>
    <row r="37" spans="1:7">
      <c r="A37" s="20" t="s">
        <v>41</v>
      </c>
      <c r="B37" s="12"/>
      <c r="C37" s="25"/>
      <c r="D37" s="14"/>
      <c r="E37" s="33"/>
      <c r="F37" s="12"/>
      <c r="G37" s="37"/>
    </row>
    <row r="38" spans="1:7">
      <c r="A38" s="20" t="s">
        <v>42</v>
      </c>
      <c r="B38" s="12"/>
      <c r="C38" s="25"/>
      <c r="D38" s="14"/>
      <c r="E38" s="33"/>
      <c r="F38" s="12"/>
      <c r="G38" s="37"/>
    </row>
    <row r="39" spans="1:7">
      <c r="A39" s="20" t="s">
        <v>43</v>
      </c>
      <c r="B39" s="12"/>
      <c r="C39" s="25"/>
      <c r="D39" s="14"/>
      <c r="E39" s="33"/>
      <c r="F39" s="12"/>
      <c r="G39" s="37"/>
    </row>
    <row r="40" spans="1:7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34" t="str">
        <f>SUM(E36:E39)</f>
        <v>0</v>
      </c>
      <c r="F40" s="12"/>
      <c r="G40" s="38" t="str">
        <f>SUM(G36:G39)</f>
        <v>0</v>
      </c>
    </row>
    <row r="41" spans="1:7">
      <c r="A41" s="18"/>
      <c r="B41" s="12"/>
      <c r="C41" s="24"/>
      <c r="D41" s="12"/>
      <c r="E41" s="32"/>
      <c r="F41" s="12"/>
      <c r="G41" s="18"/>
    </row>
    <row r="42" spans="1:7">
      <c r="A42" s="19" t="s">
        <v>49</v>
      </c>
      <c r="B42" s="12"/>
      <c r="C42" s="24"/>
      <c r="D42" s="12"/>
      <c r="E42" s="32"/>
      <c r="F42" s="12"/>
      <c r="G42" s="18"/>
    </row>
    <row r="43" spans="1:7">
      <c r="A43" s="20" t="s">
        <v>40</v>
      </c>
      <c r="B43" s="12"/>
      <c r="C43" s="25"/>
      <c r="D43" s="14"/>
      <c r="E43" s="33"/>
      <c r="F43" s="12"/>
      <c r="G43" s="37"/>
    </row>
    <row r="44" spans="1:7">
      <c r="A44" s="20" t="s">
        <v>41</v>
      </c>
      <c r="B44" s="12"/>
      <c r="C44" s="25"/>
      <c r="D44" s="14"/>
      <c r="E44" s="33"/>
      <c r="F44" s="12"/>
      <c r="G44" s="37"/>
    </row>
    <row r="45" spans="1:7">
      <c r="A45" s="20" t="s">
        <v>42</v>
      </c>
      <c r="B45" s="12"/>
      <c r="C45" s="25"/>
      <c r="D45" s="14"/>
      <c r="E45" s="33"/>
      <c r="F45" s="12"/>
      <c r="G45" s="37"/>
    </row>
    <row r="46" spans="1:7">
      <c r="A46" s="20" t="s">
        <v>43</v>
      </c>
      <c r="B46" s="12"/>
      <c r="C46" s="25"/>
      <c r="D46" s="14"/>
      <c r="E46" s="33"/>
      <c r="F46" s="12"/>
      <c r="G46" s="37"/>
    </row>
    <row r="47" spans="1:7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34" t="str">
        <f>SUM(E43:E46)</f>
        <v>0</v>
      </c>
      <c r="F47" s="12"/>
      <c r="G47" s="38" t="str">
        <f>SUM(G43:G46)</f>
        <v>0</v>
      </c>
    </row>
    <row r="48" spans="1:7">
      <c r="A48" s="18"/>
      <c r="B48" s="12"/>
      <c r="C48" s="24"/>
      <c r="D48" s="12"/>
      <c r="E48" s="32"/>
      <c r="F48" s="12"/>
      <c r="G48" s="18"/>
    </row>
    <row r="49" spans="1:7">
      <c r="A49" s="19" t="s">
        <v>50</v>
      </c>
      <c r="B49" s="12"/>
      <c r="C49" s="24"/>
      <c r="D49" s="12"/>
      <c r="E49" s="32"/>
      <c r="F49" s="12"/>
      <c r="G49" s="18"/>
    </row>
    <row r="50" spans="1:7">
      <c r="A50" s="20" t="s">
        <v>40</v>
      </c>
      <c r="B50" s="12"/>
      <c r="C50" s="25"/>
      <c r="D50" s="14"/>
      <c r="E50" s="33"/>
      <c r="F50" s="12"/>
      <c r="G50" s="37">
        <v>800408.41</v>
      </c>
    </row>
    <row r="51" spans="1:7">
      <c r="A51" s="20" t="s">
        <v>41</v>
      </c>
      <c r="B51" s="12"/>
      <c r="C51" s="25"/>
      <c r="D51" s="14"/>
      <c r="E51" s="33"/>
      <c r="F51" s="12"/>
      <c r="G51" s="37">
        <v>746910.85</v>
      </c>
    </row>
    <row r="52" spans="1:7">
      <c r="A52" s="20" t="s">
        <v>42</v>
      </c>
      <c r="B52" s="12"/>
      <c r="C52" s="25"/>
      <c r="D52" s="14"/>
      <c r="E52" s="33"/>
      <c r="F52" s="12"/>
      <c r="G52" s="37">
        <v>788012.02</v>
      </c>
    </row>
    <row r="53" spans="1:7">
      <c r="A53" s="20" t="s">
        <v>43</v>
      </c>
      <c r="B53" s="12"/>
      <c r="C53" s="25"/>
      <c r="D53" s="14"/>
      <c r="E53" s="33"/>
      <c r="F53" s="12"/>
      <c r="G53" s="37">
        <v>729590.09</v>
      </c>
    </row>
    <row r="54" spans="1:7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34" t="str">
        <f>SUM(E50:E53)</f>
        <v>0</v>
      </c>
      <c r="F54" s="12"/>
      <c r="G54" s="38" t="str">
        <f>SUM(G50:G53)</f>
        <v>0</v>
      </c>
    </row>
    <row r="55" spans="1:7">
      <c r="A55" s="18"/>
      <c r="B55" s="12"/>
      <c r="C55" s="24"/>
      <c r="D55" s="12"/>
      <c r="E55" s="32"/>
      <c r="F55" s="12"/>
      <c r="G55" s="18"/>
    </row>
    <row r="56" spans="1:7">
      <c r="A56" s="19" t="s">
        <v>51</v>
      </c>
      <c r="B56" s="12"/>
      <c r="C56" s="24"/>
      <c r="D56" s="12"/>
      <c r="E56" s="32"/>
      <c r="F56" s="12"/>
      <c r="G56" s="18"/>
    </row>
    <row r="57" spans="1:7">
      <c r="A57" s="20" t="s">
        <v>40</v>
      </c>
      <c r="B57" s="12"/>
      <c r="C57" s="25"/>
      <c r="D57" s="14"/>
      <c r="E57" s="33"/>
      <c r="F57" s="12"/>
      <c r="G57" s="37">
        <v>967922</v>
      </c>
    </row>
    <row r="58" spans="1:7">
      <c r="A58" s="20" t="s">
        <v>41</v>
      </c>
      <c r="B58" s="12"/>
      <c r="C58" s="25">
        <v>0</v>
      </c>
      <c r="D58" s="14">
        <v>0</v>
      </c>
      <c r="E58" s="33">
        <v>0</v>
      </c>
      <c r="F58" s="12"/>
      <c r="G58" s="37">
        <v>869722</v>
      </c>
    </row>
    <row r="59" spans="1:7">
      <c r="A59" s="20" t="s">
        <v>42</v>
      </c>
      <c r="B59" s="12"/>
      <c r="C59" s="25">
        <v>0</v>
      </c>
      <c r="D59" s="14">
        <v>0</v>
      </c>
      <c r="E59" s="33">
        <v>0</v>
      </c>
      <c r="F59" s="12"/>
      <c r="G59" s="37">
        <v>2797071</v>
      </c>
    </row>
    <row r="60" spans="1:7">
      <c r="A60" s="20" t="s">
        <v>43</v>
      </c>
      <c r="B60" s="12"/>
      <c r="C60" s="25">
        <v>0</v>
      </c>
      <c r="D60" s="14">
        <v>0</v>
      </c>
      <c r="E60" s="33">
        <v>0</v>
      </c>
      <c r="F60" s="12"/>
      <c r="G60" s="37">
        <v>3898622</v>
      </c>
    </row>
    <row r="61" spans="1:7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34" t="str">
        <f>SUM(E57:E60)</f>
        <v>0</v>
      </c>
      <c r="F61" s="12"/>
      <c r="G61" s="38" t="str">
        <f>SUM(G57:G60)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52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>
        <v>1924386</v>
      </c>
      <c r="D64" s="14">
        <v>640666.46</v>
      </c>
      <c r="E64" s="33">
        <v>1283719.54</v>
      </c>
      <c r="F64" s="12"/>
      <c r="G64" s="37"/>
    </row>
    <row r="65" spans="1:7">
      <c r="A65" s="20" t="s">
        <v>41</v>
      </c>
      <c r="B65" s="12"/>
      <c r="C65" s="25">
        <v>10147194.44</v>
      </c>
      <c r="D65" s="14">
        <v>867201.81</v>
      </c>
      <c r="E65" s="33">
        <v>9279992.63</v>
      </c>
      <c r="F65" s="12"/>
      <c r="G65" s="37"/>
    </row>
    <row r="66" spans="1:7">
      <c r="A66" s="20" t="s">
        <v>42</v>
      </c>
      <c r="B66" s="12"/>
      <c r="C66" s="25">
        <v>9563845.19</v>
      </c>
      <c r="D66" s="14">
        <v>904044.91</v>
      </c>
      <c r="E66" s="33">
        <v>8659800.28</v>
      </c>
      <c r="F66" s="12"/>
      <c r="G66" s="37"/>
    </row>
    <row r="67" spans="1:7">
      <c r="A67" s="20" t="s">
        <v>43</v>
      </c>
      <c r="B67" s="12"/>
      <c r="C67" s="25">
        <v>9658797.62</v>
      </c>
      <c r="D67" s="14">
        <v>1011732.46</v>
      </c>
      <c r="E67" s="33">
        <v>8647065.16</v>
      </c>
      <c r="F67" s="12"/>
      <c r="G67" s="37"/>
    </row>
    <row r="68" spans="1:7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34" t="str">
        <f>SUM(E64:E67)</f>
        <v>0</v>
      </c>
      <c r="F68" s="12"/>
      <c r="G68" s="38" t="str">
        <f>SUM(G64:G67)</f>
        <v>0</v>
      </c>
    </row>
    <row r="69" spans="1:7">
      <c r="A69" s="18"/>
      <c r="B69" s="12"/>
      <c r="C69" s="24"/>
      <c r="D69" s="12"/>
      <c r="E69" s="32"/>
      <c r="F69" s="12"/>
      <c r="G69" s="18"/>
    </row>
    <row r="70" spans="1:7">
      <c r="A70" s="19" t="s">
        <v>53</v>
      </c>
      <c r="B70" s="12"/>
      <c r="C70" s="24"/>
      <c r="D70" s="12"/>
      <c r="E70" s="32"/>
      <c r="F70" s="12"/>
      <c r="G70" s="18"/>
    </row>
    <row r="71" spans="1:7">
      <c r="A71" s="20" t="s">
        <v>54</v>
      </c>
      <c r="B71" s="12"/>
      <c r="C71" s="24"/>
      <c r="D71" s="12"/>
      <c r="E71" s="32"/>
      <c r="F71" s="12"/>
      <c r="G71" s="18"/>
    </row>
    <row r="72" spans="1:7">
      <c r="A72" s="20" t="s">
        <v>55</v>
      </c>
      <c r="B72" s="12"/>
      <c r="C72" s="24"/>
      <c r="D72" s="12"/>
      <c r="E72" s="32"/>
      <c r="F72" s="12"/>
      <c r="G72" s="18"/>
    </row>
    <row r="73" spans="1:7">
      <c r="A73" s="20" t="s">
        <v>56</v>
      </c>
      <c r="B73" s="12"/>
      <c r="C73" s="24"/>
      <c r="D73" s="12"/>
      <c r="E73" s="32"/>
      <c r="F73" s="12"/>
      <c r="G73" s="18"/>
    </row>
    <row r="74" spans="1:7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34" t="str">
        <f>SUM(E71:E73)</f>
        <v>0</v>
      </c>
      <c r="F74" s="12"/>
      <c r="G74" s="38" t="str">
        <f>SUM(G71:G73)</f>
        <v>0</v>
      </c>
    </row>
    <row r="75" spans="1:7">
      <c r="A75" s="18"/>
      <c r="B75" s="12"/>
      <c r="C75" s="24"/>
      <c r="D75" s="12"/>
      <c r="E75" s="32"/>
      <c r="F75" s="12"/>
      <c r="G75" s="18"/>
    </row>
    <row r="76" spans="1:7">
      <c r="A76" s="19" t="s">
        <v>57</v>
      </c>
      <c r="B76" s="12"/>
      <c r="C76" s="24"/>
      <c r="D76" s="12"/>
      <c r="E76" s="32"/>
      <c r="F76" s="12"/>
      <c r="G76" s="18"/>
    </row>
    <row r="77" spans="1:7">
      <c r="A77" s="20" t="s">
        <v>40</v>
      </c>
      <c r="B77" s="12"/>
      <c r="C77" s="25"/>
      <c r="D77" s="14"/>
      <c r="E77" s="33"/>
      <c r="F77" s="12"/>
      <c r="G77" s="37">
        <v>600000</v>
      </c>
    </row>
    <row r="78" spans="1:7">
      <c r="A78" s="20" t="s">
        <v>41</v>
      </c>
      <c r="B78" s="12"/>
      <c r="C78" s="25">
        <v>0</v>
      </c>
      <c r="D78" s="14">
        <v>0</v>
      </c>
      <c r="E78" s="33">
        <v>0</v>
      </c>
      <c r="F78" s="12"/>
      <c r="G78" s="37">
        <v>600000</v>
      </c>
    </row>
    <row r="79" spans="1:7">
      <c r="A79" s="20" t="s">
        <v>42</v>
      </c>
      <c r="B79" s="12"/>
      <c r="C79" s="25">
        <v>0</v>
      </c>
      <c r="D79" s="14">
        <v>0</v>
      </c>
      <c r="E79" s="33">
        <v>0</v>
      </c>
      <c r="F79" s="12"/>
      <c r="G79" s="37">
        <v>600000</v>
      </c>
    </row>
    <row r="80" spans="1:7">
      <c r="A80" s="20" t="s">
        <v>43</v>
      </c>
      <c r="B80" s="12"/>
      <c r="C80" s="25">
        <v>0</v>
      </c>
      <c r="D80" s="14">
        <v>0</v>
      </c>
      <c r="E80" s="33">
        <v>0</v>
      </c>
      <c r="F80" s="12"/>
      <c r="G80" s="37">
        <v>600000</v>
      </c>
    </row>
    <row r="81" spans="1:7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34" t="str">
        <f>SUM(E77:E80)</f>
        <v>0</v>
      </c>
      <c r="F81" s="12"/>
      <c r="G81" s="38" t="str">
        <f>SUM(G77:G80)</f>
        <v>0</v>
      </c>
    </row>
    <row r="82" spans="1:7">
      <c r="A82" s="18"/>
      <c r="B82" s="12"/>
      <c r="C82" s="24"/>
      <c r="D82" s="12"/>
      <c r="E82" s="32"/>
      <c r="F82" s="12"/>
      <c r="G82" s="18"/>
    </row>
    <row r="83" spans="1:7">
      <c r="A83" s="19" t="s">
        <v>58</v>
      </c>
      <c r="B83" s="12"/>
      <c r="C83" s="24"/>
      <c r="D83" s="12"/>
      <c r="E83" s="32"/>
      <c r="F83" s="12"/>
      <c r="G83" s="18"/>
    </row>
    <row r="84" spans="1:7">
      <c r="A84" s="20" t="s">
        <v>40</v>
      </c>
      <c r="B84" s="12"/>
      <c r="C84" s="25"/>
      <c r="D84" s="14"/>
      <c r="E84" s="33"/>
      <c r="F84" s="12"/>
      <c r="G84" s="37">
        <v>326427.53</v>
      </c>
    </row>
    <row r="85" spans="1:7">
      <c r="A85" s="20" t="s">
        <v>41</v>
      </c>
      <c r="B85" s="12"/>
      <c r="C85" s="25"/>
      <c r="D85" s="14"/>
      <c r="E85" s="33"/>
      <c r="F85" s="12"/>
      <c r="G85" s="37">
        <v>278046.23</v>
      </c>
    </row>
    <row r="86" spans="1:7">
      <c r="A86" s="20" t="s">
        <v>42</v>
      </c>
      <c r="B86" s="12"/>
      <c r="C86" s="25"/>
      <c r="D86" s="14"/>
      <c r="E86" s="33"/>
      <c r="F86" s="12"/>
      <c r="G86" s="37">
        <v>388910.8</v>
      </c>
    </row>
    <row r="87" spans="1:7">
      <c r="A87" s="20" t="s">
        <v>43</v>
      </c>
      <c r="B87" s="12"/>
      <c r="C87" s="25"/>
      <c r="D87" s="14"/>
      <c r="E87" s="33"/>
      <c r="F87" s="12"/>
      <c r="G87" s="37">
        <v>314454.79</v>
      </c>
    </row>
    <row r="88" spans="1:7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34" t="str">
        <f>SUM(E84:E87)</f>
        <v>0</v>
      </c>
      <c r="F88" s="12"/>
      <c r="G88" s="38" t="str">
        <f>SUM(G84:G87)</f>
        <v>0</v>
      </c>
    </row>
    <row r="89" spans="1:7">
      <c r="A89" s="18"/>
      <c r="B89" s="12"/>
      <c r="C89" s="24"/>
      <c r="D89" s="12"/>
      <c r="E89" s="32"/>
      <c r="F89" s="12"/>
      <c r="G89" s="18"/>
    </row>
    <row r="90" spans="1:7">
      <c r="A90" s="19" t="s">
        <v>59</v>
      </c>
      <c r="B90" s="12"/>
      <c r="C90" s="24"/>
      <c r="D90" s="12"/>
      <c r="E90" s="32"/>
      <c r="F90" s="12"/>
      <c r="G90" s="18"/>
    </row>
    <row r="91" spans="1:7">
      <c r="A91" s="20" t="s">
        <v>40</v>
      </c>
      <c r="B91" s="12"/>
      <c r="C91" s="25">
        <v>0</v>
      </c>
      <c r="D91" s="14">
        <v>0</v>
      </c>
      <c r="E91" s="33">
        <v>0</v>
      </c>
      <c r="F91" s="12"/>
      <c r="G91" s="37">
        <v>9177276</v>
      </c>
    </row>
    <row r="92" spans="1:7">
      <c r="A92" s="20" t="s">
        <v>41</v>
      </c>
      <c r="B92" s="12"/>
      <c r="C92" s="25">
        <v>0</v>
      </c>
      <c r="D92" s="14">
        <v>0</v>
      </c>
      <c r="E92" s="33">
        <v>0</v>
      </c>
      <c r="F92" s="12"/>
      <c r="G92" s="37">
        <v>9330183</v>
      </c>
    </row>
    <row r="93" spans="1:7">
      <c r="A93" s="20" t="s">
        <v>42</v>
      </c>
      <c r="B93" s="12"/>
      <c r="C93" s="25">
        <v>0</v>
      </c>
      <c r="D93" s="14">
        <v>0</v>
      </c>
      <c r="E93" s="33">
        <v>0</v>
      </c>
      <c r="F93" s="12"/>
      <c r="G93" s="37">
        <v>9540985</v>
      </c>
    </row>
    <row r="94" spans="1:7">
      <c r="A94" s="20" t="s">
        <v>43</v>
      </c>
      <c r="B94" s="12"/>
      <c r="C94" s="25">
        <v>0</v>
      </c>
      <c r="D94" s="14">
        <v>0</v>
      </c>
      <c r="E94" s="33">
        <v>0</v>
      </c>
      <c r="F94" s="12"/>
      <c r="G94" s="37">
        <v>9694118</v>
      </c>
    </row>
    <row r="95" spans="1:7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34" t="str">
        <f>SUM(E91:E94)</f>
        <v>0</v>
      </c>
      <c r="F95" s="12"/>
      <c r="G95" s="38" t="str">
        <f>SUM(G91:G94)</f>
        <v>0</v>
      </c>
    </row>
    <row r="96" spans="1:7">
      <c r="A96" s="18"/>
      <c r="B96" s="12"/>
      <c r="C96" s="24"/>
      <c r="D96" s="12"/>
      <c r="E96" s="32"/>
      <c r="F96" s="12"/>
      <c r="G96" s="18"/>
    </row>
    <row r="97" spans="1:7">
      <c r="A97" s="19" t="s">
        <v>60</v>
      </c>
      <c r="B97" s="12"/>
      <c r="C97" s="24"/>
      <c r="D97" s="12"/>
      <c r="E97" s="32"/>
      <c r="F97" s="12"/>
      <c r="G97" s="18"/>
    </row>
    <row r="98" spans="1:7">
      <c r="A98" s="20" t="s">
        <v>40</v>
      </c>
      <c r="B98" s="12"/>
      <c r="C98" s="25">
        <v>0</v>
      </c>
      <c r="D98" s="14">
        <v>0</v>
      </c>
      <c r="E98" s="33">
        <v>0</v>
      </c>
      <c r="F98" s="12"/>
      <c r="G98" s="37">
        <v>7970734</v>
      </c>
    </row>
    <row r="99" spans="1:7">
      <c r="A99" s="20" t="s">
        <v>41</v>
      </c>
      <c r="B99" s="12"/>
      <c r="C99" s="25">
        <v>0</v>
      </c>
      <c r="D99" s="14">
        <v>0</v>
      </c>
      <c r="E99" s="33">
        <v>0</v>
      </c>
      <c r="F99" s="12"/>
      <c r="G99" s="37">
        <v>7815988</v>
      </c>
    </row>
    <row r="100" spans="1:7">
      <c r="A100" s="20" t="s">
        <v>42</v>
      </c>
      <c r="B100" s="12"/>
      <c r="C100" s="25">
        <v>0</v>
      </c>
      <c r="D100" s="14">
        <v>0</v>
      </c>
      <c r="E100" s="33">
        <v>0</v>
      </c>
      <c r="F100" s="12"/>
      <c r="G100" s="37">
        <v>8997846</v>
      </c>
    </row>
    <row r="101" spans="1:7">
      <c r="A101" s="20" t="s">
        <v>43</v>
      </c>
      <c r="B101" s="12"/>
      <c r="C101" s="25">
        <v>0</v>
      </c>
      <c r="D101" s="14">
        <v>0</v>
      </c>
      <c r="E101" s="33">
        <v>0</v>
      </c>
      <c r="F101" s="12"/>
      <c r="G101" s="37">
        <v>8904056</v>
      </c>
    </row>
    <row r="102" spans="1:7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34" t="str">
        <f>SUM(E98:E101)</f>
        <v>0</v>
      </c>
      <c r="F102" s="12"/>
      <c r="G102" s="38" t="str">
        <f>SUM(G98:G101)</f>
        <v>0</v>
      </c>
    </row>
    <row r="103" spans="1:7">
      <c r="A103" s="18"/>
      <c r="B103" s="12"/>
      <c r="C103" s="24"/>
      <c r="D103" s="12"/>
      <c r="E103" s="32"/>
      <c r="F103" s="12"/>
      <c r="G103" s="18"/>
    </row>
    <row r="104" spans="1:7">
      <c r="A104" s="19" t="s">
        <v>61</v>
      </c>
      <c r="B104" s="12"/>
      <c r="C104" s="24"/>
      <c r="D104" s="12"/>
      <c r="E104" s="32"/>
      <c r="F104" s="12"/>
      <c r="G104" s="18"/>
    </row>
    <row r="105" spans="1:7">
      <c r="A105" s="20" t="s">
        <v>40</v>
      </c>
      <c r="B105" s="12"/>
      <c r="C105" s="25">
        <v>0</v>
      </c>
      <c r="D105" s="14">
        <v>0</v>
      </c>
      <c r="E105" s="33">
        <v>0</v>
      </c>
      <c r="F105" s="12"/>
      <c r="G105" s="37">
        <v>27701320</v>
      </c>
    </row>
    <row r="106" spans="1:7">
      <c r="A106" s="20" t="s">
        <v>41</v>
      </c>
      <c r="B106" s="12"/>
      <c r="C106" s="25">
        <v>0</v>
      </c>
      <c r="D106" s="14">
        <v>0</v>
      </c>
      <c r="E106" s="33">
        <v>0</v>
      </c>
      <c r="F106" s="12"/>
      <c r="G106" s="37">
        <v>26755864</v>
      </c>
    </row>
    <row r="107" spans="1:7">
      <c r="A107" s="20" t="s">
        <v>42</v>
      </c>
      <c r="B107" s="12"/>
      <c r="C107" s="25">
        <v>0</v>
      </c>
      <c r="D107" s="14">
        <v>0</v>
      </c>
      <c r="E107" s="33">
        <v>0</v>
      </c>
      <c r="F107" s="12"/>
      <c r="G107" s="37">
        <v>26858339</v>
      </c>
    </row>
    <row r="108" spans="1:7">
      <c r="A108" s="20" t="s">
        <v>43</v>
      </c>
      <c r="B108" s="12"/>
      <c r="C108" s="25">
        <v>0</v>
      </c>
      <c r="D108" s="14">
        <v>0</v>
      </c>
      <c r="E108" s="33">
        <v>0</v>
      </c>
      <c r="F108" s="12"/>
      <c r="G108" s="37">
        <v>25972068</v>
      </c>
    </row>
    <row r="109" spans="1:7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34" t="str">
        <f>SUM(E105:E108)</f>
        <v>0</v>
      </c>
      <c r="F109" s="12"/>
      <c r="G109" s="38" t="str">
        <f>SUM(G105:G108)</f>
        <v>0</v>
      </c>
    </row>
    <row r="110" spans="1:7">
      <c r="A110" s="18"/>
      <c r="B110" s="12"/>
      <c r="C110" s="24"/>
      <c r="D110" s="12"/>
      <c r="E110" s="32"/>
      <c r="F110" s="12"/>
      <c r="G110" s="18"/>
    </row>
    <row r="111" spans="1:7">
      <c r="A111" s="19" t="s">
        <v>62</v>
      </c>
      <c r="B111" s="12"/>
      <c r="C111" s="24"/>
      <c r="D111" s="12"/>
      <c r="E111" s="32"/>
      <c r="F111" s="12"/>
      <c r="G111" s="18"/>
    </row>
    <row r="112" spans="1:7">
      <c r="A112" s="20" t="s">
        <v>40</v>
      </c>
      <c r="B112" s="12"/>
      <c r="C112" s="25">
        <v>2906967.26</v>
      </c>
      <c r="D112" s="14"/>
      <c r="E112" s="33">
        <v>2906967.26</v>
      </c>
      <c r="F112" s="12"/>
      <c r="G112" s="37">
        <v>1596559.08</v>
      </c>
    </row>
    <row r="113" spans="1:7">
      <c r="A113" s="20" t="s">
        <v>41</v>
      </c>
      <c r="B113" s="12"/>
      <c r="C113" s="25">
        <v>2906967.26</v>
      </c>
      <c r="D113" s="14"/>
      <c r="E113" s="33">
        <v>2906967.26</v>
      </c>
      <c r="F113" s="12"/>
      <c r="G113" s="37">
        <v>1433004.65</v>
      </c>
    </row>
    <row r="114" spans="1:7">
      <c r="A114" s="20" t="s">
        <v>42</v>
      </c>
      <c r="B114" s="12"/>
      <c r="C114" s="25">
        <v>2906967.26</v>
      </c>
      <c r="D114" s="14"/>
      <c r="E114" s="33">
        <v>2906967.26</v>
      </c>
      <c r="F114" s="12"/>
      <c r="G114" s="37">
        <v>1470430.78</v>
      </c>
    </row>
    <row r="115" spans="1:7">
      <c r="A115" s="20" t="s">
        <v>43</v>
      </c>
      <c r="B115" s="12"/>
      <c r="C115" s="25">
        <v>2906967.26</v>
      </c>
      <c r="D115" s="14"/>
      <c r="E115" s="33">
        <v>2906967.26</v>
      </c>
      <c r="F115" s="12"/>
      <c r="G115" s="37">
        <v>1295724.19</v>
      </c>
    </row>
    <row r="116" spans="1:7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34" t="str">
        <f>SUM(E112:E115)</f>
        <v>0</v>
      </c>
      <c r="F116" s="12"/>
      <c r="G116" s="38" t="str">
        <f>SUM(G112:G115)</f>
        <v>0</v>
      </c>
    </row>
    <row r="117" spans="1:7">
      <c r="A117" s="18"/>
      <c r="B117" s="12"/>
      <c r="C117" s="24"/>
      <c r="D117" s="12"/>
      <c r="E117" s="32"/>
      <c r="F117" s="12"/>
      <c r="G117" s="18"/>
    </row>
    <row r="118" spans="1:7">
      <c r="A118" s="19" t="s">
        <v>63</v>
      </c>
      <c r="B118" s="12"/>
      <c r="C118" s="24"/>
      <c r="D118" s="12"/>
      <c r="E118" s="32"/>
      <c r="F118" s="12"/>
      <c r="G118" s="18"/>
    </row>
    <row r="119" spans="1:7">
      <c r="A119" s="20" t="s">
        <v>40</v>
      </c>
      <c r="B119" s="12"/>
      <c r="C119" s="25">
        <v>2675515</v>
      </c>
      <c r="D119" s="14">
        <v>0</v>
      </c>
      <c r="E119" s="33">
        <v>2675515</v>
      </c>
      <c r="F119" s="12"/>
      <c r="G119" s="37">
        <v>78533076</v>
      </c>
    </row>
    <row r="120" spans="1:7">
      <c r="A120" s="20" t="s">
        <v>41</v>
      </c>
      <c r="B120" s="12"/>
      <c r="C120" s="25">
        <v>2675515</v>
      </c>
      <c r="D120" s="14">
        <v>0</v>
      </c>
      <c r="E120" s="33">
        <v>2675515</v>
      </c>
      <c r="F120" s="12"/>
      <c r="G120" s="37">
        <v>77935806</v>
      </c>
    </row>
    <row r="121" spans="1:7">
      <c r="A121" s="20" t="s">
        <v>42</v>
      </c>
      <c r="B121" s="12"/>
      <c r="C121" s="25">
        <v>2675515</v>
      </c>
      <c r="D121" s="14">
        <v>0</v>
      </c>
      <c r="E121" s="33">
        <v>2675515</v>
      </c>
      <c r="F121" s="12"/>
      <c r="G121" s="37">
        <v>78980372</v>
      </c>
    </row>
    <row r="122" spans="1:7">
      <c r="A122" s="20" t="s">
        <v>43</v>
      </c>
      <c r="B122" s="12"/>
      <c r="C122" s="25">
        <v>2675515</v>
      </c>
      <c r="D122" s="14">
        <v>0</v>
      </c>
      <c r="E122" s="33">
        <v>2675515</v>
      </c>
      <c r="F122" s="12"/>
      <c r="G122" s="37">
        <v>78228492</v>
      </c>
    </row>
    <row r="123" spans="1:7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34" t="str">
        <f>SUM(E119:E122)</f>
        <v>0</v>
      </c>
      <c r="F123" s="12"/>
      <c r="G123" s="38" t="str">
        <f>SUM(G119:G122)</f>
        <v>0</v>
      </c>
    </row>
    <row r="124" spans="1:7">
      <c r="A124" s="18"/>
      <c r="B124" s="12"/>
      <c r="C124" s="24"/>
      <c r="D124" s="12"/>
      <c r="E124" s="32"/>
      <c r="F124" s="12"/>
      <c r="G124" s="18"/>
    </row>
    <row r="125" spans="1:7">
      <c r="A125" s="19" t="s">
        <v>64</v>
      </c>
      <c r="B125" s="12"/>
      <c r="C125" s="24"/>
      <c r="D125" s="12"/>
      <c r="E125" s="32"/>
      <c r="F125" s="12"/>
      <c r="G125" s="18"/>
    </row>
    <row r="126" spans="1:7">
      <c r="A126" s="20" t="s">
        <v>40</v>
      </c>
      <c r="B126" s="12"/>
      <c r="C126" s="25"/>
      <c r="D126" s="14"/>
      <c r="E126" s="33"/>
      <c r="F126" s="12"/>
      <c r="G126" s="37">
        <v>85156</v>
      </c>
    </row>
    <row r="127" spans="1:7">
      <c r="A127" s="20" t="s">
        <v>41</v>
      </c>
      <c r="B127" s="12"/>
      <c r="C127" s="25"/>
      <c r="D127" s="14"/>
      <c r="E127" s="33"/>
      <c r="F127" s="12"/>
      <c r="G127" s="37">
        <v>85156</v>
      </c>
    </row>
    <row r="128" spans="1:7">
      <c r="A128" s="20" t="s">
        <v>42</v>
      </c>
      <c r="B128" s="12"/>
      <c r="C128" s="25"/>
      <c r="D128" s="14"/>
      <c r="E128" s="33"/>
      <c r="F128" s="12"/>
      <c r="G128" s="37">
        <v>85156</v>
      </c>
    </row>
    <row r="129" spans="1:7">
      <c r="A129" s="20" t="s">
        <v>43</v>
      </c>
      <c r="B129" s="12"/>
      <c r="C129" s="25"/>
      <c r="D129" s="14"/>
      <c r="E129" s="33"/>
      <c r="F129" s="12"/>
      <c r="G129" s="37">
        <v>85156</v>
      </c>
    </row>
    <row r="130" spans="1:7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34" t="str">
        <f>SUM(E126:E129)</f>
        <v>0</v>
      </c>
      <c r="F130" s="12"/>
      <c r="G130" s="38" t="str">
        <f>SUM(G126:G129)</f>
        <v>0</v>
      </c>
    </row>
    <row r="131" spans="1:7">
      <c r="A131" s="18"/>
      <c r="B131" s="12"/>
      <c r="C131" s="24"/>
      <c r="D131" s="12"/>
      <c r="E131" s="32"/>
      <c r="F131" s="12"/>
      <c r="G131" s="18"/>
    </row>
    <row r="132" spans="1:7">
      <c r="A132" s="19" t="s">
        <v>65</v>
      </c>
      <c r="B132" s="12"/>
      <c r="C132" s="24"/>
      <c r="D132" s="12"/>
      <c r="E132" s="32"/>
      <c r="F132" s="12"/>
      <c r="G132" s="18"/>
    </row>
    <row r="133" spans="1:7">
      <c r="A133" s="20" t="s">
        <v>40</v>
      </c>
      <c r="B133" s="12"/>
      <c r="C133" s="25">
        <v>2607117.71</v>
      </c>
      <c r="D133" s="14"/>
      <c r="E133" s="33">
        <v>2607117.71</v>
      </c>
      <c r="F133" s="12"/>
      <c r="G133" s="37">
        <v>1478928.26</v>
      </c>
    </row>
    <row r="134" spans="1:7">
      <c r="A134" s="20" t="s">
        <v>41</v>
      </c>
      <c r="B134" s="12"/>
      <c r="C134" s="25">
        <v>2607117.71</v>
      </c>
      <c r="D134" s="14"/>
      <c r="E134" s="33">
        <v>2607117.71</v>
      </c>
      <c r="F134" s="12"/>
      <c r="G134" s="37">
        <v>1312765.02</v>
      </c>
    </row>
    <row r="135" spans="1:7">
      <c r="A135" s="20" t="s">
        <v>42</v>
      </c>
      <c r="B135" s="12"/>
      <c r="C135" s="25">
        <v>2607117.71</v>
      </c>
      <c r="D135" s="14"/>
      <c r="E135" s="33">
        <v>2607117.71</v>
      </c>
      <c r="F135" s="12"/>
      <c r="G135" s="37">
        <v>1307436.84</v>
      </c>
    </row>
    <row r="136" spans="1:7">
      <c r="A136" s="20" t="s">
        <v>43</v>
      </c>
      <c r="B136" s="12"/>
      <c r="C136" s="25">
        <v>2607117.71</v>
      </c>
      <c r="D136" s="14"/>
      <c r="E136" s="33">
        <v>2607117.71</v>
      </c>
      <c r="F136" s="12"/>
      <c r="G136" s="37">
        <v>1216271.84</v>
      </c>
    </row>
    <row r="137" spans="1:7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34" t="str">
        <f>SUM(E133:E136)</f>
        <v>0</v>
      </c>
      <c r="F137" s="12"/>
      <c r="G137" s="38" t="str">
        <f>SUM(G133:G136)</f>
        <v>0</v>
      </c>
    </row>
    <row r="138" spans="1:7">
      <c r="A138" s="18"/>
      <c r="B138" s="12"/>
      <c r="C138" s="24"/>
      <c r="D138" s="12"/>
      <c r="E138" s="32"/>
      <c r="F138" s="12"/>
      <c r="G138" s="18"/>
    </row>
    <row r="139" spans="1:7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35" t="str">
        <f>E12+E19+E26+E33+E40+E47+E54+E61+E68+E74+E81+E88+E95+E102+E109+E116+E123+E130+E137</f>
        <v>0</v>
      </c>
      <c r="F139" s="13"/>
      <c r="G139" s="39" t="str">
        <f>G12+G19+G26+G33+G40+G47+G54+G61+G68+G74+G81+G88+G95+G102+G109+G116+G123+G130+G137</f>
        <v>0</v>
      </c>
    </row>
    <row r="140" spans="1:7">
      <c r="A140" s="18"/>
      <c r="B140" s="12"/>
      <c r="C140" s="24"/>
      <c r="D140" s="12"/>
      <c r="E140" s="32"/>
      <c r="F140" s="12"/>
      <c r="G140" s="18"/>
    </row>
    <row r="141" spans="1:7">
      <c r="A141" s="19" t="s">
        <v>67</v>
      </c>
      <c r="B141" s="12"/>
      <c r="C141" s="24"/>
      <c r="D141" s="12"/>
      <c r="E141" s="32"/>
      <c r="F141" s="12"/>
      <c r="G141" s="18"/>
    </row>
    <row r="142" spans="1:7">
      <c r="A142" s="20" t="s">
        <v>40</v>
      </c>
      <c r="B142" s="12"/>
      <c r="C142" s="25">
        <v>0</v>
      </c>
      <c r="D142" s="14">
        <v>0</v>
      </c>
      <c r="E142" s="33">
        <v>0</v>
      </c>
      <c r="F142" s="12"/>
      <c r="G142" s="37">
        <v>168760</v>
      </c>
    </row>
    <row r="143" spans="1:7">
      <c r="A143" s="20" t="s">
        <v>41</v>
      </c>
      <c r="B143" s="12"/>
      <c r="C143" s="25">
        <v>0</v>
      </c>
      <c r="D143" s="14">
        <v>0</v>
      </c>
      <c r="E143" s="33">
        <v>0</v>
      </c>
      <c r="F143" s="12"/>
      <c r="G143" s="37">
        <v>271327</v>
      </c>
    </row>
    <row r="144" spans="1:7">
      <c r="A144" s="20" t="s">
        <v>42</v>
      </c>
      <c r="B144" s="12"/>
      <c r="C144" s="25">
        <v>0</v>
      </c>
      <c r="D144" s="14">
        <v>0</v>
      </c>
      <c r="E144" s="33">
        <v>0</v>
      </c>
      <c r="F144" s="12"/>
      <c r="G144" s="37">
        <v>302795</v>
      </c>
    </row>
    <row r="145" spans="1:7">
      <c r="A145" s="20" t="s">
        <v>43</v>
      </c>
      <c r="B145" s="12"/>
      <c r="C145" s="25">
        <v>0</v>
      </c>
      <c r="D145" s="14">
        <v>0</v>
      </c>
      <c r="E145" s="33">
        <v>0</v>
      </c>
      <c r="F145" s="12"/>
      <c r="G145" s="37">
        <v>283351</v>
      </c>
    </row>
    <row r="146" spans="1:7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34" t="str">
        <f>SUM(E142:E145)</f>
        <v>0</v>
      </c>
      <c r="F146" s="12"/>
      <c r="G146" s="38" t="str">
        <f>SUM(G142:G145)</f>
        <v>0</v>
      </c>
    </row>
    <row r="147" spans="1:7">
      <c r="A147" s="18"/>
      <c r="B147" s="12"/>
      <c r="C147" s="24"/>
      <c r="D147" s="12"/>
      <c r="E147" s="32"/>
      <c r="F147" s="12"/>
      <c r="G147" s="18"/>
    </row>
    <row r="148" spans="1:7">
      <c r="A148" s="19" t="s">
        <v>68</v>
      </c>
      <c r="B148" s="12"/>
      <c r="C148" s="24"/>
      <c r="D148" s="12"/>
      <c r="E148" s="32"/>
      <c r="F148" s="12"/>
      <c r="G148" s="18"/>
    </row>
    <row r="149" spans="1:7">
      <c r="A149" s="20" t="s">
        <v>40</v>
      </c>
      <c r="B149" s="12"/>
      <c r="C149" s="25">
        <v>0</v>
      </c>
      <c r="D149" s="14">
        <v>0</v>
      </c>
      <c r="E149" s="33">
        <v>0</v>
      </c>
      <c r="F149" s="12"/>
      <c r="G149" s="37">
        <v>0</v>
      </c>
    </row>
    <row r="150" spans="1:7">
      <c r="A150" s="20" t="s">
        <v>41</v>
      </c>
      <c r="B150" s="12"/>
      <c r="C150" s="25"/>
      <c r="D150" s="14"/>
      <c r="E150" s="33"/>
      <c r="F150" s="12"/>
      <c r="G150" s="37"/>
    </row>
    <row r="151" spans="1:7">
      <c r="A151" s="20" t="s">
        <v>42</v>
      </c>
      <c r="B151" s="12"/>
      <c r="C151" s="25"/>
      <c r="D151" s="14"/>
      <c r="E151" s="33"/>
      <c r="F151" s="12"/>
      <c r="G151" s="37"/>
    </row>
    <row r="152" spans="1:7">
      <c r="A152" s="20" t="s">
        <v>43</v>
      </c>
      <c r="B152" s="12"/>
      <c r="C152" s="25"/>
      <c r="D152" s="14"/>
      <c r="E152" s="33"/>
      <c r="F152" s="12"/>
      <c r="G152" s="37"/>
    </row>
    <row r="153" spans="1:7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34" t="str">
        <f>SUM(E149:E152)</f>
        <v>0</v>
      </c>
      <c r="F153" s="12"/>
      <c r="G153" s="38" t="str">
        <f>SUM(G149:G152)</f>
        <v>0</v>
      </c>
    </row>
    <row r="154" spans="1:7">
      <c r="A154" s="18"/>
      <c r="B154" s="12"/>
      <c r="C154" s="24"/>
      <c r="D154" s="12"/>
      <c r="E154" s="32"/>
      <c r="F154" s="12"/>
      <c r="G154" s="18"/>
    </row>
    <row r="155" spans="1:7">
      <c r="A155" s="19" t="s">
        <v>69</v>
      </c>
      <c r="B155" s="12"/>
      <c r="C155" s="24"/>
      <c r="D155" s="12"/>
      <c r="E155" s="32"/>
      <c r="F155" s="12"/>
      <c r="G155" s="18"/>
    </row>
    <row r="156" spans="1:7">
      <c r="A156" s="20" t="s">
        <v>40</v>
      </c>
      <c r="B156" s="12"/>
      <c r="C156" s="25">
        <v>119875.73</v>
      </c>
      <c r="D156" s="14"/>
      <c r="E156" s="33">
        <v>119875.73</v>
      </c>
      <c r="F156" s="12"/>
      <c r="G156" s="37"/>
    </row>
    <row r="157" spans="1:7">
      <c r="A157" s="20" t="s">
        <v>41</v>
      </c>
      <c r="B157" s="12"/>
      <c r="C157" s="25">
        <v>119875.73</v>
      </c>
      <c r="D157" s="14"/>
      <c r="E157" s="33">
        <v>119875.73</v>
      </c>
      <c r="F157" s="12"/>
      <c r="G157" s="37"/>
    </row>
    <row r="158" spans="1:7">
      <c r="A158" s="20" t="s">
        <v>42</v>
      </c>
      <c r="B158" s="12"/>
      <c r="C158" s="25">
        <v>119875.73</v>
      </c>
      <c r="D158" s="14"/>
      <c r="E158" s="33">
        <v>119875.73</v>
      </c>
      <c r="F158" s="12"/>
      <c r="G158" s="37"/>
    </row>
    <row r="159" spans="1:7">
      <c r="A159" s="20" t="s">
        <v>43</v>
      </c>
      <c r="B159" s="12"/>
      <c r="C159" s="25">
        <v>103747.31</v>
      </c>
      <c r="D159" s="14"/>
      <c r="E159" s="33">
        <v>103747.31</v>
      </c>
      <c r="F159" s="12"/>
      <c r="G159" s="37"/>
    </row>
    <row r="160" spans="1:7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34" t="str">
        <f>SUM(E156:E159)</f>
        <v>0</v>
      </c>
      <c r="F160" s="12"/>
      <c r="G160" s="38" t="str">
        <f>SUM(G156:G159)</f>
        <v>0</v>
      </c>
    </row>
    <row r="161" spans="1:7">
      <c r="A161" s="18"/>
      <c r="B161" s="12"/>
      <c r="C161" s="24"/>
      <c r="D161" s="12"/>
      <c r="E161" s="32"/>
      <c r="F161" s="12"/>
      <c r="G161" s="18"/>
    </row>
    <row r="162" spans="1:7">
      <c r="A162" s="19" t="s">
        <v>70</v>
      </c>
      <c r="B162" s="12"/>
      <c r="C162" s="24"/>
      <c r="D162" s="12"/>
      <c r="E162" s="32"/>
      <c r="F162" s="12"/>
      <c r="G162" s="18"/>
    </row>
    <row r="163" spans="1:7">
      <c r="A163" s="20" t="s">
        <v>40</v>
      </c>
      <c r="B163" s="12"/>
      <c r="C163" s="25">
        <v>0</v>
      </c>
      <c r="D163" s="14"/>
      <c r="E163" s="33">
        <v>0</v>
      </c>
      <c r="F163" s="12"/>
      <c r="G163" s="37"/>
    </row>
    <row r="164" spans="1:7">
      <c r="A164" s="20" t="s">
        <v>41</v>
      </c>
      <c r="B164" s="12"/>
      <c r="C164" s="25">
        <v>0</v>
      </c>
      <c r="D164" s="14"/>
      <c r="E164" s="33">
        <v>0</v>
      </c>
      <c r="F164" s="12"/>
      <c r="G164" s="37"/>
    </row>
    <row r="165" spans="1:7">
      <c r="A165" s="20" t="s">
        <v>42</v>
      </c>
      <c r="B165" s="12"/>
      <c r="C165" s="25">
        <v>0</v>
      </c>
      <c r="D165" s="14"/>
      <c r="E165" s="33">
        <v>0</v>
      </c>
      <c r="F165" s="12"/>
      <c r="G165" s="37"/>
    </row>
    <row r="166" spans="1:7">
      <c r="A166" s="20" t="s">
        <v>43</v>
      </c>
      <c r="B166" s="12"/>
      <c r="C166" s="25">
        <v>0</v>
      </c>
      <c r="D166" s="14"/>
      <c r="E166" s="33">
        <v>0</v>
      </c>
      <c r="F166" s="12"/>
      <c r="G166" s="37"/>
    </row>
    <row r="167" spans="1:7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34" t="str">
        <f>SUM(E163:E166)</f>
        <v>0</v>
      </c>
      <c r="F167" s="12"/>
      <c r="G167" s="38" t="str">
        <f>SUM(G163:G166)</f>
        <v>0</v>
      </c>
    </row>
    <row r="168" spans="1:7">
      <c r="A168" s="18"/>
      <c r="B168" s="12"/>
      <c r="C168" s="24"/>
      <c r="D168" s="12"/>
      <c r="E168" s="32"/>
      <c r="F168" s="12"/>
      <c r="G168" s="18"/>
    </row>
    <row r="169" spans="1:7">
      <c r="A169" s="19" t="s">
        <v>71</v>
      </c>
      <c r="B169" s="12"/>
      <c r="C169" s="24"/>
      <c r="D169" s="12"/>
      <c r="E169" s="32"/>
      <c r="F169" s="12"/>
      <c r="G169" s="18"/>
    </row>
    <row r="170" spans="1:7">
      <c r="A170" s="20" t="s">
        <v>40</v>
      </c>
      <c r="B170" s="12"/>
      <c r="C170" s="25">
        <v>38261915.9</v>
      </c>
      <c r="D170" s="14"/>
      <c r="E170" s="33">
        <v>38261915.9</v>
      </c>
      <c r="F170" s="12"/>
      <c r="G170" s="37">
        <v>42793.61</v>
      </c>
    </row>
    <row r="171" spans="1:7">
      <c r="A171" s="20" t="s">
        <v>41</v>
      </c>
      <c r="B171" s="12"/>
      <c r="C171" s="25">
        <v>38261915.9</v>
      </c>
      <c r="D171" s="14"/>
      <c r="E171" s="33">
        <v>38261915.9</v>
      </c>
      <c r="F171" s="12"/>
      <c r="G171" s="37">
        <v>67797.24</v>
      </c>
    </row>
    <row r="172" spans="1:7">
      <c r="A172" s="20" t="s">
        <v>42</v>
      </c>
      <c r="B172" s="12"/>
      <c r="C172" s="25">
        <v>38261915.9</v>
      </c>
      <c r="D172" s="14"/>
      <c r="E172" s="33">
        <v>38261915.9</v>
      </c>
      <c r="F172" s="12"/>
      <c r="G172" s="37">
        <v>63645.93</v>
      </c>
    </row>
    <row r="173" spans="1:7">
      <c r="A173" s="20" t="s">
        <v>43</v>
      </c>
      <c r="B173" s="12"/>
      <c r="C173" s="25">
        <v>38261915.9</v>
      </c>
      <c r="D173" s="14"/>
      <c r="E173" s="33">
        <v>38261915.9</v>
      </c>
      <c r="F173" s="12"/>
      <c r="G173" s="37">
        <v>48753.45</v>
      </c>
    </row>
    <row r="174" spans="1:7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34" t="str">
        <f>SUM(E170:E173)</f>
        <v>0</v>
      </c>
      <c r="F174" s="12"/>
      <c r="G174" s="38" t="str">
        <f>SUM(G170:G173)</f>
        <v>0</v>
      </c>
    </row>
    <row r="175" spans="1:7">
      <c r="A175" s="18"/>
      <c r="B175" s="12"/>
      <c r="C175" s="24"/>
      <c r="D175" s="12"/>
      <c r="E175" s="32"/>
      <c r="F175" s="12"/>
      <c r="G175" s="18"/>
    </row>
    <row r="176" spans="1:7">
      <c r="A176" s="19" t="s">
        <v>72</v>
      </c>
      <c r="B176" s="12"/>
      <c r="C176" s="24"/>
      <c r="D176" s="12"/>
      <c r="E176" s="32"/>
      <c r="F176" s="12"/>
      <c r="G176" s="18"/>
    </row>
    <row r="177" spans="1:7">
      <c r="A177" s="20" t="s">
        <v>40</v>
      </c>
      <c r="B177" s="12"/>
      <c r="C177" s="25"/>
      <c r="D177" s="14"/>
      <c r="E177" s="33"/>
      <c r="F177" s="12"/>
      <c r="G177" s="37"/>
    </row>
    <row r="178" spans="1:7">
      <c r="A178" s="20" t="s">
        <v>41</v>
      </c>
      <c r="B178" s="12"/>
      <c r="C178" s="25"/>
      <c r="D178" s="14"/>
      <c r="E178" s="33"/>
      <c r="F178" s="12"/>
      <c r="G178" s="37"/>
    </row>
    <row r="179" spans="1:7">
      <c r="A179" s="20" t="s">
        <v>42</v>
      </c>
      <c r="B179" s="12"/>
      <c r="C179" s="25"/>
      <c r="D179" s="14"/>
      <c r="E179" s="33"/>
      <c r="F179" s="12"/>
      <c r="G179" s="37"/>
    </row>
    <row r="180" spans="1:7">
      <c r="A180" s="20" t="s">
        <v>43</v>
      </c>
      <c r="B180" s="12"/>
      <c r="C180" s="25"/>
      <c r="D180" s="14"/>
      <c r="E180" s="33"/>
      <c r="F180" s="12"/>
      <c r="G180" s="37"/>
    </row>
    <row r="181" spans="1:7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34" t="str">
        <f>SUM(E177:E180)</f>
        <v>0</v>
      </c>
      <c r="F181" s="12"/>
      <c r="G181" s="38" t="str">
        <f>SUM(G177:G180)</f>
        <v>0</v>
      </c>
    </row>
    <row r="182" spans="1:7">
      <c r="A182" s="18"/>
      <c r="B182" s="12"/>
      <c r="C182" s="24"/>
      <c r="D182" s="12"/>
      <c r="E182" s="32"/>
      <c r="F182" s="12"/>
      <c r="G182" s="18"/>
    </row>
    <row r="183" spans="1:7">
      <c r="A183" s="19" t="s">
        <v>73</v>
      </c>
      <c r="B183" s="12"/>
      <c r="C183" s="24"/>
      <c r="D183" s="12"/>
      <c r="E183" s="32"/>
      <c r="F183" s="12"/>
      <c r="G183" s="18"/>
    </row>
    <row r="184" spans="1:7">
      <c r="A184" s="20" t="s">
        <v>40</v>
      </c>
      <c r="B184" s="12"/>
      <c r="C184" s="25">
        <v>0</v>
      </c>
      <c r="D184" s="14">
        <v>0</v>
      </c>
      <c r="E184" s="33">
        <v>0</v>
      </c>
      <c r="F184" s="12"/>
      <c r="G184" s="37">
        <v>0</v>
      </c>
    </row>
    <row r="185" spans="1:7">
      <c r="A185" s="20" t="s">
        <v>41</v>
      </c>
      <c r="B185" s="12"/>
      <c r="C185" s="25"/>
      <c r="D185" s="14"/>
      <c r="E185" s="33"/>
      <c r="F185" s="12"/>
      <c r="G185" s="37">
        <v>5625947</v>
      </c>
    </row>
    <row r="186" spans="1:7">
      <c r="A186" s="20" t="s">
        <v>42</v>
      </c>
      <c r="B186" s="12"/>
      <c r="C186" s="25"/>
      <c r="D186" s="14"/>
      <c r="E186" s="33"/>
      <c r="F186" s="12"/>
      <c r="G186" s="37">
        <v>5625947</v>
      </c>
    </row>
    <row r="187" spans="1:7">
      <c r="A187" s="20" t="s">
        <v>43</v>
      </c>
      <c r="B187" s="12"/>
      <c r="C187" s="25"/>
      <c r="D187" s="14"/>
      <c r="E187" s="33"/>
      <c r="F187" s="12"/>
      <c r="G187" s="37">
        <v>5486127</v>
      </c>
    </row>
    <row r="188" spans="1:7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34" t="str">
        <f>SUM(E184:E187)</f>
        <v>0</v>
      </c>
      <c r="F188" s="12"/>
      <c r="G188" s="38" t="str">
        <f>SUM(G184:G187)</f>
        <v>0</v>
      </c>
    </row>
    <row r="189" spans="1:7">
      <c r="A189" s="18"/>
      <c r="B189" s="12"/>
      <c r="C189" s="24"/>
      <c r="D189" s="12"/>
      <c r="E189" s="32"/>
      <c r="F189" s="12"/>
      <c r="G189" s="18"/>
    </row>
    <row r="190" spans="1:7">
      <c r="A190" s="19" t="s">
        <v>74</v>
      </c>
      <c r="B190" s="12"/>
      <c r="C190" s="24"/>
      <c r="D190" s="12"/>
      <c r="E190" s="32"/>
      <c r="F190" s="12"/>
      <c r="G190" s="18"/>
    </row>
    <row r="191" spans="1:7">
      <c r="A191" s="20" t="s">
        <v>40</v>
      </c>
      <c r="B191" s="12"/>
      <c r="C191" s="25">
        <v>0</v>
      </c>
      <c r="D191" s="14">
        <v>0</v>
      </c>
      <c r="E191" s="33">
        <v>0</v>
      </c>
      <c r="F191" s="12"/>
      <c r="G191" s="37">
        <v>0</v>
      </c>
    </row>
    <row r="192" spans="1:7">
      <c r="A192" s="20" t="s">
        <v>41</v>
      </c>
      <c r="B192" s="12"/>
      <c r="C192" s="25">
        <v>0</v>
      </c>
      <c r="D192" s="14">
        <v>0</v>
      </c>
      <c r="E192" s="33">
        <v>0</v>
      </c>
      <c r="F192" s="12"/>
      <c r="G192" s="37">
        <v>0</v>
      </c>
    </row>
    <row r="193" spans="1:7">
      <c r="A193" s="20" t="s">
        <v>42</v>
      </c>
      <c r="B193" s="12"/>
      <c r="C193" s="25">
        <v>0</v>
      </c>
      <c r="D193" s="14">
        <v>0</v>
      </c>
      <c r="E193" s="33">
        <v>0</v>
      </c>
      <c r="F193" s="12"/>
      <c r="G193" s="37">
        <v>0</v>
      </c>
    </row>
    <row r="194" spans="1:7">
      <c r="A194" s="20" t="s">
        <v>43</v>
      </c>
      <c r="B194" s="12"/>
      <c r="C194" s="25"/>
      <c r="D194" s="14"/>
      <c r="E194" s="33"/>
      <c r="F194" s="12"/>
      <c r="G194" s="37"/>
    </row>
    <row r="195" spans="1:7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34" t="str">
        <f>SUM(E191:E194)</f>
        <v>0</v>
      </c>
      <c r="F195" s="12"/>
      <c r="G195" s="38" t="str">
        <f>SUM(G191:G194)</f>
        <v>0</v>
      </c>
    </row>
    <row r="196" spans="1:7">
      <c r="A196" s="18"/>
      <c r="B196" s="12"/>
      <c r="C196" s="24"/>
      <c r="D196" s="12"/>
      <c r="E196" s="32"/>
      <c r="F196" s="12"/>
      <c r="G196" s="18"/>
    </row>
    <row r="197" spans="1:7">
      <c r="A197" s="19" t="s">
        <v>75</v>
      </c>
      <c r="B197" s="12"/>
      <c r="C197" s="24"/>
      <c r="D197" s="12"/>
      <c r="E197" s="32"/>
      <c r="F197" s="12"/>
      <c r="G197" s="18"/>
    </row>
    <row r="198" spans="1:7">
      <c r="A198" s="20" t="s">
        <v>40</v>
      </c>
      <c r="B198" s="12"/>
      <c r="C198" s="25">
        <v>8593440</v>
      </c>
      <c r="D198" s="14">
        <v>5402084</v>
      </c>
      <c r="E198" s="33">
        <v>3191356</v>
      </c>
      <c r="F198" s="12"/>
      <c r="G198" s="37"/>
    </row>
    <row r="199" spans="1:7">
      <c r="A199" s="20" t="s">
        <v>41</v>
      </c>
      <c r="B199" s="12"/>
      <c r="C199" s="25">
        <v>8404154</v>
      </c>
      <c r="D199" s="14">
        <v>5470145</v>
      </c>
      <c r="E199" s="33">
        <v>2934009</v>
      </c>
      <c r="F199" s="12"/>
      <c r="G199" s="37"/>
    </row>
    <row r="200" spans="1:7">
      <c r="A200" s="20" t="s">
        <v>42</v>
      </c>
      <c r="B200" s="12"/>
      <c r="C200" s="25">
        <v>8359814</v>
      </c>
      <c r="D200" s="14">
        <v>5507186</v>
      </c>
      <c r="E200" s="33">
        <v>2852628</v>
      </c>
      <c r="F200" s="12"/>
      <c r="G200" s="37"/>
    </row>
    <row r="201" spans="1:7">
      <c r="A201" s="20" t="s">
        <v>43</v>
      </c>
      <c r="B201" s="12"/>
      <c r="C201" s="25">
        <v>3313315</v>
      </c>
      <c r="D201" s="14">
        <v>36722</v>
      </c>
      <c r="E201" s="33">
        <v>3276593</v>
      </c>
      <c r="F201" s="12"/>
      <c r="G201" s="37"/>
    </row>
    <row r="202" spans="1:7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34" t="str">
        <f>SUM(E198:E201)</f>
        <v>0</v>
      </c>
      <c r="F202" s="12"/>
      <c r="G202" s="38" t="str">
        <f>SUM(G198:G201)</f>
        <v>0</v>
      </c>
    </row>
    <row r="203" spans="1:7">
      <c r="A203" s="18"/>
      <c r="B203" s="12"/>
      <c r="C203" s="24"/>
      <c r="D203" s="12"/>
      <c r="E203" s="32"/>
      <c r="F203" s="12"/>
      <c r="G203" s="18"/>
    </row>
    <row r="204" spans="1:7">
      <c r="A204" s="19" t="s">
        <v>76</v>
      </c>
      <c r="B204" s="12"/>
      <c r="C204" s="24"/>
      <c r="D204" s="12"/>
      <c r="E204" s="32"/>
      <c r="F204" s="12"/>
      <c r="G204" s="18"/>
    </row>
    <row r="205" spans="1:7">
      <c r="A205" s="20" t="s">
        <v>40</v>
      </c>
      <c r="B205" s="12"/>
      <c r="C205" s="25">
        <v>0</v>
      </c>
      <c r="D205" s="14">
        <v>0</v>
      </c>
      <c r="E205" s="33">
        <v>0</v>
      </c>
      <c r="F205" s="12"/>
      <c r="G205" s="37">
        <v>0</v>
      </c>
    </row>
    <row r="206" spans="1:7">
      <c r="A206" s="20" t="s">
        <v>41</v>
      </c>
      <c r="B206" s="12"/>
      <c r="C206" s="25">
        <v>0</v>
      </c>
      <c r="D206" s="14">
        <v>0</v>
      </c>
      <c r="E206" s="33">
        <v>0</v>
      </c>
      <c r="F206" s="12"/>
      <c r="G206" s="37">
        <v>0</v>
      </c>
    </row>
    <row r="207" spans="1:7">
      <c r="A207" s="20" t="s">
        <v>42</v>
      </c>
      <c r="B207" s="12"/>
      <c r="C207" s="25">
        <v>0</v>
      </c>
      <c r="D207" s="14">
        <v>0</v>
      </c>
      <c r="E207" s="33">
        <v>0</v>
      </c>
      <c r="F207" s="12"/>
      <c r="G207" s="37">
        <v>0</v>
      </c>
    </row>
    <row r="208" spans="1:7">
      <c r="A208" s="20" t="s">
        <v>43</v>
      </c>
      <c r="B208" s="12"/>
      <c r="C208" s="25">
        <v>0</v>
      </c>
      <c r="D208" s="14">
        <v>0</v>
      </c>
      <c r="E208" s="33">
        <v>0</v>
      </c>
      <c r="F208" s="12"/>
      <c r="G208" s="37">
        <v>0</v>
      </c>
    </row>
    <row r="209" spans="1:7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34" t="str">
        <f>SUM(E205:E208)</f>
        <v>0</v>
      </c>
      <c r="F209" s="12"/>
      <c r="G209" s="38" t="str">
        <f>SUM(G205:G208)</f>
        <v>0</v>
      </c>
    </row>
    <row r="210" spans="1:7">
      <c r="A210" s="18"/>
      <c r="B210" s="12"/>
      <c r="C210" s="24"/>
      <c r="D210" s="12"/>
      <c r="E210" s="32"/>
      <c r="F210" s="12"/>
      <c r="G210" s="18"/>
    </row>
    <row r="211" spans="1:7">
      <c r="A211" s="19" t="s">
        <v>77</v>
      </c>
      <c r="B211" s="12"/>
      <c r="C211" s="24"/>
      <c r="D211" s="12"/>
      <c r="E211" s="32"/>
      <c r="F211" s="12"/>
      <c r="G211" s="18"/>
    </row>
    <row r="212" spans="1:7">
      <c r="A212" s="20" t="s">
        <v>40</v>
      </c>
      <c r="B212" s="12"/>
      <c r="C212" s="25">
        <v>32096498</v>
      </c>
      <c r="D212" s="14">
        <v>0</v>
      </c>
      <c r="E212" s="33">
        <v>32096498</v>
      </c>
      <c r="F212" s="12"/>
      <c r="G212" s="37">
        <v>0</v>
      </c>
    </row>
    <row r="213" spans="1:7">
      <c r="A213" s="20" t="s">
        <v>41</v>
      </c>
      <c r="B213" s="12"/>
      <c r="C213" s="25">
        <v>31979498</v>
      </c>
      <c r="D213" s="14"/>
      <c r="E213" s="33">
        <v>31979498</v>
      </c>
      <c r="F213" s="12"/>
      <c r="G213" s="37"/>
    </row>
    <row r="214" spans="1:7">
      <c r="A214" s="20" t="s">
        <v>42</v>
      </c>
      <c r="B214" s="12"/>
      <c r="C214" s="25">
        <v>31823628</v>
      </c>
      <c r="D214" s="14"/>
      <c r="E214" s="33">
        <v>31823628</v>
      </c>
      <c r="F214" s="12"/>
      <c r="G214" s="37"/>
    </row>
    <row r="215" spans="1:7">
      <c r="A215" s="20" t="s">
        <v>43</v>
      </c>
      <c r="B215" s="12"/>
      <c r="C215" s="25">
        <v>31823628</v>
      </c>
      <c r="D215" s="14"/>
      <c r="E215" s="33">
        <v>31823628</v>
      </c>
      <c r="F215" s="12"/>
      <c r="G215" s="37"/>
    </row>
    <row r="216" spans="1:7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34" t="str">
        <f>SUM(E212:E215)</f>
        <v>0</v>
      </c>
      <c r="F216" s="12"/>
      <c r="G216" s="38" t="str">
        <f>SUM(G212:G215)</f>
        <v>0</v>
      </c>
    </row>
    <row r="217" spans="1:7">
      <c r="A217" s="18"/>
      <c r="B217" s="12"/>
      <c r="C217" s="24"/>
      <c r="D217" s="12"/>
      <c r="E217" s="32"/>
      <c r="F217" s="12"/>
      <c r="G217" s="18"/>
    </row>
    <row r="218" spans="1:7">
      <c r="A218" s="19" t="s">
        <v>78</v>
      </c>
      <c r="B218" s="12"/>
      <c r="C218" s="24"/>
      <c r="D218" s="12"/>
      <c r="E218" s="32"/>
      <c r="F218" s="12"/>
      <c r="G218" s="18"/>
    </row>
    <row r="219" spans="1:7">
      <c r="A219" s="20" t="s">
        <v>40</v>
      </c>
      <c r="B219" s="12"/>
      <c r="C219" s="25">
        <v>2307511</v>
      </c>
      <c r="D219" s="14"/>
      <c r="E219" s="33">
        <v>2307511</v>
      </c>
      <c r="F219" s="12"/>
      <c r="G219" s="37"/>
    </row>
    <row r="220" spans="1:7">
      <c r="A220" s="20" t="s">
        <v>41</v>
      </c>
      <c r="B220" s="12"/>
      <c r="C220" s="25">
        <v>2307511</v>
      </c>
      <c r="D220" s="14"/>
      <c r="E220" s="33">
        <v>2307511</v>
      </c>
      <c r="F220" s="12"/>
      <c r="G220" s="37"/>
    </row>
    <row r="221" spans="1:7">
      <c r="A221" s="20" t="s">
        <v>42</v>
      </c>
      <c r="B221" s="12"/>
      <c r="C221" s="25">
        <v>2307511</v>
      </c>
      <c r="D221" s="14"/>
      <c r="E221" s="33">
        <v>2307511</v>
      </c>
      <c r="F221" s="12"/>
      <c r="G221" s="37"/>
    </row>
    <row r="222" spans="1:7">
      <c r="A222" s="20" t="s">
        <v>43</v>
      </c>
      <c r="B222" s="12"/>
      <c r="C222" s="25">
        <v>2307511</v>
      </c>
      <c r="D222" s="14"/>
      <c r="E222" s="33">
        <v>2307511</v>
      </c>
      <c r="F222" s="12"/>
      <c r="G222" s="37"/>
    </row>
    <row r="223" spans="1:7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34" t="str">
        <f>SUM(E219:E222)</f>
        <v>0</v>
      </c>
      <c r="F223" s="12"/>
      <c r="G223" s="38" t="str">
        <f>SUM(G219:G222)</f>
        <v>0</v>
      </c>
    </row>
    <row r="224" spans="1:7">
      <c r="A224" s="18"/>
      <c r="B224" s="12"/>
      <c r="C224" s="24"/>
      <c r="D224" s="12"/>
      <c r="E224" s="32"/>
      <c r="F224" s="12"/>
      <c r="G224" s="18"/>
    </row>
    <row r="225" spans="1:7">
      <c r="A225" s="19" t="s">
        <v>79</v>
      </c>
      <c r="B225" s="12"/>
      <c r="C225" s="24"/>
      <c r="D225" s="12"/>
      <c r="E225" s="32"/>
      <c r="F225" s="12"/>
      <c r="G225" s="18"/>
    </row>
    <row r="226" spans="1:7">
      <c r="A226" s="20" t="s">
        <v>40</v>
      </c>
      <c r="B226" s="12"/>
      <c r="C226" s="25"/>
      <c r="D226" s="14"/>
      <c r="E226" s="33"/>
      <c r="F226" s="12"/>
      <c r="G226" s="37">
        <v>27282.53</v>
      </c>
    </row>
    <row r="227" spans="1:7">
      <c r="A227" s="20" t="s">
        <v>41</v>
      </c>
      <c r="B227" s="12"/>
      <c r="C227" s="25"/>
      <c r="D227" s="14"/>
      <c r="E227" s="33"/>
      <c r="F227" s="12"/>
      <c r="G227" s="37">
        <v>40053.31</v>
      </c>
    </row>
    <row r="228" spans="1:7">
      <c r="A228" s="20" t="s">
        <v>42</v>
      </c>
      <c r="B228" s="12"/>
      <c r="C228" s="25"/>
      <c r="D228" s="14"/>
      <c r="E228" s="33"/>
      <c r="F228" s="12"/>
      <c r="G228" s="37">
        <v>39051.2</v>
      </c>
    </row>
    <row r="229" spans="1:7">
      <c r="A229" s="20" t="s">
        <v>43</v>
      </c>
      <c r="B229" s="12"/>
      <c r="C229" s="25"/>
      <c r="D229" s="14"/>
      <c r="E229" s="33"/>
      <c r="F229" s="12"/>
      <c r="G229" s="37">
        <v>45002.59</v>
      </c>
    </row>
    <row r="230" spans="1:7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34" t="str">
        <f>SUM(E226:E229)</f>
        <v>0</v>
      </c>
      <c r="F230" s="12"/>
      <c r="G230" s="38" t="str">
        <f>SUM(G226:G229)</f>
        <v>0</v>
      </c>
    </row>
    <row r="231" spans="1:7">
      <c r="A231" s="18"/>
      <c r="B231" s="12"/>
      <c r="C231" s="24"/>
      <c r="D231" s="12"/>
      <c r="E231" s="32"/>
      <c r="F231" s="12"/>
      <c r="G231" s="18"/>
    </row>
    <row r="232" spans="1:7">
      <c r="A232" s="19" t="s">
        <v>80</v>
      </c>
      <c r="B232" s="12"/>
      <c r="C232" s="24"/>
      <c r="D232" s="12"/>
      <c r="E232" s="32"/>
      <c r="F232" s="12"/>
      <c r="G232" s="18"/>
    </row>
    <row r="233" spans="1:7">
      <c r="A233" s="20" t="s">
        <v>40</v>
      </c>
      <c r="B233" s="12"/>
      <c r="C233" s="25"/>
      <c r="D233" s="14"/>
      <c r="E233" s="33"/>
      <c r="F233" s="12"/>
      <c r="G233" s="37"/>
    </row>
    <row r="234" spans="1:7">
      <c r="A234" s="20" t="s">
        <v>41</v>
      </c>
      <c r="B234" s="12"/>
      <c r="C234" s="25"/>
      <c r="D234" s="14"/>
      <c r="E234" s="33"/>
      <c r="F234" s="12"/>
      <c r="G234" s="37"/>
    </row>
    <row r="235" spans="1:7">
      <c r="A235" s="20" t="s">
        <v>42</v>
      </c>
      <c r="B235" s="12"/>
      <c r="C235" s="25"/>
      <c r="D235" s="14"/>
      <c r="E235" s="33"/>
      <c r="F235" s="12"/>
      <c r="G235" s="37"/>
    </row>
    <row r="236" spans="1:7">
      <c r="A236" s="20" t="s">
        <v>43</v>
      </c>
      <c r="B236" s="12"/>
      <c r="C236" s="25"/>
      <c r="D236" s="14"/>
      <c r="E236" s="33"/>
      <c r="F236" s="12"/>
      <c r="G236" s="37"/>
    </row>
    <row r="237" spans="1:7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34" t="str">
        <f>SUM(E233:E236)</f>
        <v>0</v>
      </c>
      <c r="F237" s="12"/>
      <c r="G237" s="38" t="str">
        <f>SUM(G233:G236)</f>
        <v>0</v>
      </c>
    </row>
    <row r="238" spans="1:7">
      <c r="A238" s="18"/>
      <c r="B238" s="12"/>
      <c r="C238" s="24"/>
      <c r="D238" s="12"/>
      <c r="E238" s="32"/>
      <c r="F238" s="12"/>
      <c r="G238" s="18"/>
    </row>
    <row r="239" spans="1:7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35" t="str">
        <f>E146+E153+E160+E167+E174+E181+E188+E195+E202+E209+E216+E223+E230+E237</f>
        <v>0</v>
      </c>
      <c r="F239" s="13"/>
      <c r="G239" s="39" t="str">
        <f>G146+G153+G160+G167+G174+G181+G188+G195+G202+G209+G216+G223+G230+G237</f>
        <v>0</v>
      </c>
    </row>
    <row r="240" spans="1:7">
      <c r="A240" s="18"/>
      <c r="B240" s="12"/>
      <c r="C240" s="24"/>
      <c r="D240" s="12"/>
      <c r="E240" s="32"/>
      <c r="F240" s="12"/>
      <c r="G240" s="18"/>
    </row>
    <row r="241" spans="1:7">
      <c r="A241" s="19" t="s">
        <v>82</v>
      </c>
      <c r="B241" s="12"/>
      <c r="C241" s="24"/>
      <c r="D241" s="12"/>
      <c r="E241" s="32"/>
      <c r="F241" s="12"/>
      <c r="G241" s="18"/>
    </row>
    <row r="242" spans="1:7">
      <c r="A242" s="20" t="s">
        <v>40</v>
      </c>
      <c r="B242" s="12"/>
      <c r="C242" s="25">
        <v>0</v>
      </c>
      <c r="D242" s="14">
        <v>0</v>
      </c>
      <c r="E242" s="33">
        <v>0</v>
      </c>
      <c r="F242" s="12"/>
      <c r="G242" s="37">
        <v>0</v>
      </c>
    </row>
    <row r="243" spans="1:7">
      <c r="A243" s="20" t="s">
        <v>41</v>
      </c>
      <c r="B243" s="12"/>
      <c r="C243" s="25">
        <v>0</v>
      </c>
      <c r="D243" s="14">
        <v>0</v>
      </c>
      <c r="E243" s="33">
        <v>0</v>
      </c>
      <c r="F243" s="12"/>
      <c r="G243" s="37">
        <v>0</v>
      </c>
    </row>
    <row r="244" spans="1:7">
      <c r="A244" s="20" t="s">
        <v>42</v>
      </c>
      <c r="B244" s="12"/>
      <c r="C244" s="25">
        <v>0</v>
      </c>
      <c r="D244" s="14">
        <v>0</v>
      </c>
      <c r="E244" s="33">
        <v>0</v>
      </c>
      <c r="F244" s="12"/>
      <c r="G244" s="37">
        <v>0</v>
      </c>
    </row>
    <row r="245" spans="1:7">
      <c r="A245" s="20" t="s">
        <v>43</v>
      </c>
      <c r="B245" s="12"/>
      <c r="C245" s="25">
        <v>0</v>
      </c>
      <c r="D245" s="14">
        <v>0</v>
      </c>
      <c r="E245" s="33">
        <v>0</v>
      </c>
      <c r="F245" s="12"/>
      <c r="G245" s="37">
        <v>0</v>
      </c>
    </row>
    <row r="246" spans="1:7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34" t="str">
        <f>SUM(E242:E245)</f>
        <v>0</v>
      </c>
      <c r="F246" s="12"/>
      <c r="G246" s="38" t="str">
        <f>SUM(G242:G245)</f>
        <v>0</v>
      </c>
    </row>
    <row r="247" spans="1:7">
      <c r="A247" s="18"/>
      <c r="B247" s="12"/>
      <c r="C247" s="24"/>
      <c r="D247" s="12"/>
      <c r="E247" s="32"/>
      <c r="F247" s="12"/>
      <c r="G247" s="18"/>
    </row>
    <row r="248" spans="1:7">
      <c r="A248" s="19" t="s">
        <v>83</v>
      </c>
      <c r="B248" s="12"/>
      <c r="C248" s="24"/>
      <c r="D248" s="12"/>
      <c r="E248" s="32"/>
      <c r="F248" s="12"/>
      <c r="G248" s="18"/>
    </row>
    <row r="249" spans="1:7">
      <c r="A249" s="20" t="s">
        <v>40</v>
      </c>
      <c r="B249" s="12"/>
      <c r="C249" s="25">
        <v>6247916</v>
      </c>
      <c r="D249" s="14">
        <v>0</v>
      </c>
      <c r="E249" s="33">
        <v>6247916</v>
      </c>
      <c r="F249" s="12"/>
      <c r="G249" s="37">
        <v>63789593</v>
      </c>
    </row>
    <row r="250" spans="1:7">
      <c r="A250" s="20" t="s">
        <v>41</v>
      </c>
      <c r="B250" s="12"/>
      <c r="C250" s="25">
        <v>6247916</v>
      </c>
      <c r="D250" s="14">
        <v>0</v>
      </c>
      <c r="E250" s="33">
        <v>6247916</v>
      </c>
      <c r="F250" s="12"/>
      <c r="G250" s="37">
        <v>63473396</v>
      </c>
    </row>
    <row r="251" spans="1:7">
      <c r="A251" s="20" t="s">
        <v>42</v>
      </c>
      <c r="B251" s="12"/>
      <c r="C251" s="25">
        <v>6247916</v>
      </c>
      <c r="D251" s="14">
        <v>0</v>
      </c>
      <c r="E251" s="33">
        <v>6247916</v>
      </c>
      <c r="F251" s="12"/>
      <c r="G251" s="37">
        <v>46641057</v>
      </c>
    </row>
    <row r="252" spans="1:7">
      <c r="A252" s="20" t="s">
        <v>43</v>
      </c>
      <c r="B252" s="12"/>
      <c r="C252" s="25">
        <v>6247916.46</v>
      </c>
      <c r="D252" s="14">
        <v>0</v>
      </c>
      <c r="E252" s="33">
        <v>6247916.46</v>
      </c>
      <c r="F252" s="12"/>
      <c r="G252" s="37">
        <v>41232736.72</v>
      </c>
    </row>
    <row r="253" spans="1:7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34" t="str">
        <f>SUM(E249:E252)</f>
        <v>0</v>
      </c>
      <c r="F253" s="12"/>
      <c r="G253" s="38" t="str">
        <f>SUM(G249:G252)</f>
        <v>0</v>
      </c>
    </row>
    <row r="254" spans="1:7">
      <c r="A254" s="18"/>
      <c r="B254" s="12"/>
      <c r="C254" s="24"/>
      <c r="D254" s="12"/>
      <c r="E254" s="32"/>
      <c r="F254" s="12"/>
      <c r="G254" s="18"/>
    </row>
    <row r="255" spans="1:7">
      <c r="A255" s="19" t="s">
        <v>84</v>
      </c>
      <c r="B255" s="12"/>
      <c r="C255" s="24"/>
      <c r="D255" s="12"/>
      <c r="E255" s="32"/>
      <c r="F255" s="12"/>
      <c r="G255" s="18"/>
    </row>
    <row r="256" spans="1:7">
      <c r="A256" s="20" t="s">
        <v>85</v>
      </c>
      <c r="B256" s="12"/>
      <c r="C256" s="24"/>
      <c r="D256" s="12"/>
      <c r="E256" s="32"/>
      <c r="F256" s="12"/>
      <c r="G256" s="18"/>
    </row>
    <row r="257" spans="1:7">
      <c r="A257" s="20" t="s">
        <v>86</v>
      </c>
      <c r="B257" s="12"/>
      <c r="C257" s="24"/>
      <c r="D257" s="12"/>
      <c r="E257" s="32"/>
      <c r="F257" s="12"/>
      <c r="G257" s="18"/>
    </row>
    <row r="258" spans="1:7">
      <c r="A258" s="20" t="s">
        <v>87</v>
      </c>
      <c r="B258" s="12"/>
      <c r="C258" s="24"/>
      <c r="D258" s="12"/>
      <c r="E258" s="32"/>
      <c r="F258" s="12"/>
      <c r="G258" s="18"/>
    </row>
    <row r="259" spans="1:7">
      <c r="A259" s="20" t="s">
        <v>88</v>
      </c>
      <c r="B259" s="12"/>
      <c r="C259" s="24"/>
      <c r="D259" s="12"/>
      <c r="E259" s="32"/>
      <c r="F259" s="12"/>
      <c r="G259" s="18"/>
    </row>
    <row r="260" spans="1:7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34" t="str">
        <f>SUM(E256:E259)</f>
        <v>0</v>
      </c>
      <c r="F260" s="12"/>
      <c r="G260" s="38" t="str">
        <f>SUM(G256:G259)</f>
        <v>0</v>
      </c>
    </row>
    <row r="261" spans="1:7">
      <c r="A261" s="18"/>
      <c r="B261" s="12"/>
      <c r="C261" s="24"/>
      <c r="D261" s="12"/>
      <c r="E261" s="32"/>
      <c r="F261" s="12"/>
      <c r="G261" s="18"/>
    </row>
    <row r="262" spans="1:7">
      <c r="A262" s="19" t="s">
        <v>89</v>
      </c>
      <c r="B262" s="12"/>
      <c r="C262" s="24"/>
      <c r="D262" s="12"/>
      <c r="E262" s="32"/>
      <c r="F262" s="12"/>
      <c r="G262" s="18"/>
    </row>
    <row r="263" spans="1:7">
      <c r="A263" s="20" t="s">
        <v>40</v>
      </c>
      <c r="B263" s="12"/>
      <c r="C263" s="25"/>
      <c r="D263" s="14"/>
      <c r="E263" s="33"/>
      <c r="F263" s="12"/>
      <c r="G263" s="37">
        <v>402846.7</v>
      </c>
    </row>
    <row r="264" spans="1:7">
      <c r="A264" s="20" t="s">
        <v>41</v>
      </c>
      <c r="B264" s="12"/>
      <c r="C264" s="25"/>
      <c r="D264" s="14"/>
      <c r="E264" s="33"/>
      <c r="F264" s="12"/>
      <c r="G264" s="37">
        <v>391741.57</v>
      </c>
    </row>
    <row r="265" spans="1:7">
      <c r="A265" s="20" t="s">
        <v>42</v>
      </c>
      <c r="B265" s="12"/>
      <c r="C265" s="25"/>
      <c r="D265" s="14"/>
      <c r="E265" s="33"/>
      <c r="F265" s="12"/>
      <c r="G265" s="37">
        <v>441106.74</v>
      </c>
    </row>
    <row r="266" spans="1:7">
      <c r="A266" s="20" t="s">
        <v>43</v>
      </c>
      <c r="B266" s="12"/>
      <c r="C266" s="25"/>
      <c r="D266" s="14"/>
      <c r="E266" s="33"/>
      <c r="F266" s="12"/>
      <c r="G266" s="37">
        <v>337482.83</v>
      </c>
    </row>
    <row r="267" spans="1:7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34" t="str">
        <f>SUM(E263:E266)</f>
        <v>0</v>
      </c>
      <c r="F267" s="12"/>
      <c r="G267" s="38" t="str">
        <f>SUM(G263:G266)</f>
        <v>0</v>
      </c>
    </row>
    <row r="268" spans="1:7">
      <c r="A268" s="18"/>
      <c r="B268" s="12"/>
      <c r="C268" s="24"/>
      <c r="D268" s="12"/>
      <c r="E268" s="32"/>
      <c r="F268" s="12"/>
      <c r="G268" s="18"/>
    </row>
    <row r="269" spans="1:7">
      <c r="A269" s="19" t="s">
        <v>90</v>
      </c>
      <c r="B269" s="12"/>
      <c r="C269" s="24"/>
      <c r="D269" s="12"/>
      <c r="E269" s="32"/>
      <c r="F269" s="12"/>
      <c r="G269" s="18"/>
    </row>
    <row r="270" spans="1:7">
      <c r="A270" s="20" t="s">
        <v>40</v>
      </c>
      <c r="B270" s="12"/>
      <c r="C270" s="25"/>
      <c r="D270" s="14"/>
      <c r="E270" s="33"/>
      <c r="F270" s="12"/>
      <c r="G270" s="37">
        <v>28279936</v>
      </c>
    </row>
    <row r="271" spans="1:7">
      <c r="A271" s="20" t="s">
        <v>41</v>
      </c>
      <c r="B271" s="12"/>
      <c r="C271" s="25"/>
      <c r="D271" s="14"/>
      <c r="E271" s="33"/>
      <c r="F271" s="12"/>
      <c r="G271" s="37">
        <v>26568706</v>
      </c>
    </row>
    <row r="272" spans="1:7">
      <c r="A272" s="20" t="s">
        <v>42</v>
      </c>
      <c r="B272" s="12"/>
      <c r="C272" s="25"/>
      <c r="D272" s="14"/>
      <c r="E272" s="33"/>
      <c r="F272" s="12"/>
      <c r="G272" s="37">
        <v>25557377</v>
      </c>
    </row>
    <row r="273" spans="1:7">
      <c r="A273" s="20" t="s">
        <v>43</v>
      </c>
      <c r="B273" s="12"/>
      <c r="C273" s="25"/>
      <c r="D273" s="14"/>
      <c r="E273" s="33"/>
      <c r="F273" s="12"/>
      <c r="G273" s="37">
        <v>196414101</v>
      </c>
    </row>
    <row r="274" spans="1:7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34" t="str">
        <f>SUM(E270:E273)</f>
        <v>0</v>
      </c>
      <c r="F274" s="12"/>
      <c r="G274" s="38" t="str">
        <f>SUM(G270:G273)</f>
        <v>0</v>
      </c>
    </row>
    <row r="275" spans="1:7">
      <c r="A275" s="18"/>
      <c r="B275" s="12"/>
      <c r="C275" s="24"/>
      <c r="D275" s="12"/>
      <c r="E275" s="32"/>
      <c r="F275" s="12"/>
      <c r="G275" s="18"/>
    </row>
    <row r="276" spans="1:7">
      <c r="A276" s="19" t="s">
        <v>91</v>
      </c>
      <c r="B276" s="12"/>
      <c r="C276" s="24"/>
      <c r="D276" s="12"/>
      <c r="E276" s="32"/>
      <c r="F276" s="12"/>
      <c r="G276" s="18"/>
    </row>
    <row r="277" spans="1:7">
      <c r="A277" s="20" t="s">
        <v>40</v>
      </c>
      <c r="B277" s="12"/>
      <c r="C277" s="25"/>
      <c r="D277" s="14"/>
      <c r="E277" s="33"/>
      <c r="F277" s="12"/>
      <c r="G277" s="37">
        <v>5380560</v>
      </c>
    </row>
    <row r="278" spans="1:7">
      <c r="A278" s="20" t="s">
        <v>41</v>
      </c>
      <c r="B278" s="12"/>
      <c r="C278" s="25"/>
      <c r="D278" s="14"/>
      <c r="E278" s="33"/>
      <c r="F278" s="12"/>
      <c r="G278" s="37">
        <v>4707652</v>
      </c>
    </row>
    <row r="279" spans="1:7">
      <c r="A279" s="20" t="s">
        <v>42</v>
      </c>
      <c r="B279" s="12"/>
      <c r="C279" s="25"/>
      <c r="D279" s="14"/>
      <c r="E279" s="33"/>
      <c r="F279" s="12"/>
      <c r="G279" s="37">
        <v>4515882</v>
      </c>
    </row>
    <row r="280" spans="1:7">
      <c r="A280" s="20" t="s">
        <v>43</v>
      </c>
      <c r="B280" s="12"/>
      <c r="C280" s="25"/>
      <c r="D280" s="14"/>
      <c r="E280" s="33"/>
      <c r="F280" s="12"/>
      <c r="G280" s="37">
        <v>4322414</v>
      </c>
    </row>
    <row r="281" spans="1:7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34" t="str">
        <f>SUM(E277:E280)</f>
        <v>0</v>
      </c>
      <c r="F281" s="12"/>
      <c r="G281" s="38" t="str">
        <f>SUM(G277:G280)</f>
        <v>0</v>
      </c>
    </row>
    <row r="282" spans="1:7">
      <c r="A282" s="18"/>
      <c r="B282" s="12"/>
      <c r="C282" s="24"/>
      <c r="D282" s="12"/>
      <c r="E282" s="32"/>
      <c r="F282" s="12"/>
      <c r="G282" s="18"/>
    </row>
    <row r="283" spans="1:7">
      <c r="A283" s="19" t="s">
        <v>92</v>
      </c>
      <c r="B283" s="12"/>
      <c r="C283" s="24"/>
      <c r="D283" s="12"/>
      <c r="E283" s="32"/>
      <c r="F283" s="12"/>
      <c r="G283" s="18"/>
    </row>
    <row r="284" spans="1:7">
      <c r="A284" s="20" t="s">
        <v>40</v>
      </c>
      <c r="B284" s="12"/>
      <c r="C284" s="25"/>
      <c r="D284" s="14"/>
      <c r="E284" s="33"/>
      <c r="F284" s="12"/>
      <c r="G284" s="37">
        <v>1493129</v>
      </c>
    </row>
    <row r="285" spans="1:7">
      <c r="A285" s="20" t="s">
        <v>41</v>
      </c>
      <c r="B285" s="12"/>
      <c r="C285" s="25">
        <v>18464194</v>
      </c>
      <c r="D285" s="14">
        <v>933865</v>
      </c>
      <c r="E285" s="33">
        <v>17530329</v>
      </c>
      <c r="F285" s="12"/>
      <c r="G285" s="37">
        <v>1527090</v>
      </c>
    </row>
    <row r="286" spans="1:7">
      <c r="A286" s="20" t="s">
        <v>42</v>
      </c>
      <c r="B286" s="12"/>
      <c r="C286" s="25">
        <v>18464194</v>
      </c>
      <c r="D286" s="14">
        <v>959604</v>
      </c>
      <c r="E286" s="33">
        <v>17504590</v>
      </c>
      <c r="F286" s="12"/>
      <c r="G286" s="37">
        <v>1447728</v>
      </c>
    </row>
    <row r="287" spans="1:7">
      <c r="A287" s="20" t="s">
        <v>43</v>
      </c>
      <c r="B287" s="12"/>
      <c r="C287" s="25">
        <v>18464194</v>
      </c>
      <c r="D287" s="14">
        <v>957001</v>
      </c>
      <c r="E287" s="33">
        <v>17507193</v>
      </c>
      <c r="F287" s="12"/>
      <c r="G287" s="37">
        <v>1325566</v>
      </c>
    </row>
    <row r="288" spans="1:7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34" t="str">
        <f>SUM(E284:E287)</f>
        <v>0</v>
      </c>
      <c r="F288" s="12"/>
      <c r="G288" s="38" t="str">
        <f>SUM(G284:G287)</f>
        <v>0</v>
      </c>
    </row>
    <row r="289" spans="1:7">
      <c r="A289" s="18"/>
      <c r="B289" s="12"/>
      <c r="C289" s="24"/>
      <c r="D289" s="12"/>
      <c r="E289" s="32"/>
      <c r="F289" s="12"/>
      <c r="G289" s="18"/>
    </row>
    <row r="290" spans="1:7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35" t="str">
        <f>E246+E253+E260+E267+E274+E281+E288</f>
        <v>0</v>
      </c>
      <c r="F290" s="13"/>
      <c r="G290" s="39" t="str">
        <f>G246+G253+G260+G267+G274+G281+G288</f>
        <v>0</v>
      </c>
    </row>
    <row r="291" spans="1:7">
      <c r="A291" s="18"/>
      <c r="B291" s="12"/>
      <c r="C291" s="24"/>
      <c r="D291" s="12"/>
      <c r="E291" s="32"/>
      <c r="F291" s="12"/>
      <c r="G291" s="18"/>
    </row>
    <row r="292" spans="1:7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6" t="str">
        <f>E139+E239+E290</f>
        <v>0</v>
      </c>
      <c r="F292" s="13"/>
      <c r="G292" s="40" t="str">
        <f>G139+G239+G290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197</v>
      </c>
    </row>
    <row r="3" spans="1:16">
      <c r="A3" s="7" t="s">
        <v>20</v>
      </c>
    </row>
    <row r="4" spans="1:16">
      <c r="A4" s="8"/>
      <c r="C4" s="11" t="s">
        <v>156</v>
      </c>
      <c r="D4" s="9"/>
      <c r="E4" s="9"/>
      <c r="F4" s="9"/>
      <c r="G4" s="9"/>
      <c r="H4" s="10"/>
      <c r="J4" s="11" t="s">
        <v>198</v>
      </c>
      <c r="K4" s="9"/>
      <c r="L4" s="10"/>
      <c r="N4" s="11" t="s">
        <v>199</v>
      </c>
      <c r="O4" s="9"/>
      <c r="P4" s="10"/>
    </row>
    <row r="5" spans="1:16" customHeight="1" ht="24">
      <c r="A5" s="17" t="s">
        <v>23</v>
      </c>
      <c r="B5" s="12"/>
      <c r="C5" s="23" t="s">
        <v>200</v>
      </c>
      <c r="D5" s="29" t="s">
        <v>201</v>
      </c>
      <c r="E5" s="29" t="s">
        <v>202</v>
      </c>
      <c r="F5" s="29" t="s">
        <v>203</v>
      </c>
      <c r="G5" s="29" t="s">
        <v>204</v>
      </c>
      <c r="H5" s="31" t="s">
        <v>205</v>
      </c>
      <c r="I5" s="12"/>
      <c r="J5" s="23" t="s">
        <v>206</v>
      </c>
      <c r="K5" s="29" t="s">
        <v>207</v>
      </c>
      <c r="L5" s="31" t="s">
        <v>208</v>
      </c>
      <c r="M5" s="12"/>
      <c r="N5" s="23" t="s">
        <v>158</v>
      </c>
      <c r="O5" s="29" t="s">
        <v>159</v>
      </c>
      <c r="P5" s="31" t="s">
        <v>209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9681891.65</v>
      </c>
      <c r="D8" s="14">
        <v>9739122.73</v>
      </c>
      <c r="E8" s="14"/>
      <c r="F8" s="14">
        <v>-70661108.01</v>
      </c>
      <c r="G8" s="14"/>
      <c r="H8" s="33">
        <v>-51240093.63</v>
      </c>
      <c r="I8" s="12"/>
      <c r="J8" s="25"/>
      <c r="K8" s="14"/>
      <c r="L8" s="33"/>
      <c r="M8" s="12"/>
      <c r="N8" s="25">
        <v>-51240093.63</v>
      </c>
      <c r="O8" s="14">
        <v>235028283.33</v>
      </c>
      <c r="P8" s="33">
        <v>183788189.7</v>
      </c>
    </row>
    <row r="9" spans="1:16">
      <c r="A9" s="20" t="s">
        <v>41</v>
      </c>
      <c r="B9" s="12"/>
      <c r="C9" s="25">
        <v>6507595.28</v>
      </c>
      <c r="D9" s="14">
        <v>9435099.34</v>
      </c>
      <c r="E9" s="14"/>
      <c r="F9" s="14">
        <v>-81971066.55</v>
      </c>
      <c r="G9" s="14"/>
      <c r="H9" s="33">
        <v>-66028371.93</v>
      </c>
      <c r="I9" s="12"/>
      <c r="J9" s="25"/>
      <c r="K9" s="14"/>
      <c r="L9" s="33"/>
      <c r="M9" s="12"/>
      <c r="N9" s="25">
        <v>-66028371.93</v>
      </c>
      <c r="O9" s="14">
        <v>242914909.47</v>
      </c>
      <c r="P9" s="33">
        <v>176886537.54</v>
      </c>
    </row>
    <row r="10" spans="1:16">
      <c r="A10" s="20" t="s">
        <v>42</v>
      </c>
      <c r="B10" s="12"/>
      <c r="C10" s="25">
        <v>10803479.19</v>
      </c>
      <c r="D10" s="14">
        <v>12447207.18</v>
      </c>
      <c r="E10" s="14"/>
      <c r="F10" s="14">
        <v>-75871824.09</v>
      </c>
      <c r="G10" s="14"/>
      <c r="H10" s="33">
        <v>-52621137.72</v>
      </c>
      <c r="I10" s="12"/>
      <c r="J10" s="25"/>
      <c r="K10" s="14"/>
      <c r="L10" s="33"/>
      <c r="M10" s="12"/>
      <c r="N10" s="25">
        <v>-52621137.72</v>
      </c>
      <c r="O10" s="14">
        <v>254186377</v>
      </c>
      <c r="P10" s="33">
        <v>201565239.28</v>
      </c>
    </row>
    <row r="11" spans="1:16">
      <c r="A11" s="20" t="s">
        <v>43</v>
      </c>
      <c r="B11" s="12"/>
      <c r="C11" s="25">
        <v>15776858.13</v>
      </c>
      <c r="D11" s="14">
        <v>12458658</v>
      </c>
      <c r="E11" s="14"/>
      <c r="F11" s="14">
        <v>-61076508.63</v>
      </c>
      <c r="G11" s="14"/>
      <c r="H11" s="33">
        <v>-32840992.5</v>
      </c>
      <c r="I11" s="12"/>
      <c r="J11" s="25"/>
      <c r="K11" s="14"/>
      <c r="L11" s="33"/>
      <c r="M11" s="12"/>
      <c r="N11" s="25">
        <v>-32840992.5</v>
      </c>
      <c r="O11" s="14">
        <v>261364046.1</v>
      </c>
      <c r="P11" s="33">
        <v>228523053.6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34" t="str">
        <f>SUM(H8:H11)</f>
        <v>0</v>
      </c>
      <c r="I12" s="12"/>
      <c r="J12" s="26" t="str">
        <f>SUM(J8:J11)</f>
        <v>0</v>
      </c>
      <c r="K12" s="15" t="str">
        <f>SUM(K8:K11)</f>
        <v>0</v>
      </c>
      <c r="L12" s="34" t="str">
        <f>SUM(L8:L11)</f>
        <v>0</v>
      </c>
      <c r="M12" s="12"/>
      <c r="N12" s="26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20" t="s">
        <v>40</v>
      </c>
      <c r="B15" s="12"/>
      <c r="C15" s="25">
        <v>6384796.7</v>
      </c>
      <c r="D15" s="14">
        <v>10306254.97</v>
      </c>
      <c r="E15" s="14"/>
      <c r="F15" s="14">
        <v>-169579243.1</v>
      </c>
      <c r="G15" s="14"/>
      <c r="H15" s="33">
        <v>-152888191.43</v>
      </c>
      <c r="I15" s="12"/>
      <c r="J15" s="25"/>
      <c r="K15" s="14"/>
      <c r="L15" s="33"/>
      <c r="M15" s="12"/>
      <c r="N15" s="25">
        <v>-152888191.43</v>
      </c>
      <c r="O15" s="14">
        <v>311061936.49</v>
      </c>
      <c r="P15" s="33">
        <v>158173745.06</v>
      </c>
    </row>
    <row r="16" spans="1:16">
      <c r="A16" s="20" t="s">
        <v>41</v>
      </c>
      <c r="B16" s="12"/>
      <c r="C16" s="25">
        <v>7064881.1</v>
      </c>
      <c r="D16" s="14">
        <v>9978248.24</v>
      </c>
      <c r="E16" s="14"/>
      <c r="F16" s="14">
        <v>-170085291.5</v>
      </c>
      <c r="G16" s="14"/>
      <c r="H16" s="33">
        <v>-153042162.16</v>
      </c>
      <c r="I16" s="12"/>
      <c r="J16" s="25"/>
      <c r="K16" s="14"/>
      <c r="L16" s="33"/>
      <c r="M16" s="12"/>
      <c r="N16" s="25">
        <v>-153042162.16</v>
      </c>
      <c r="O16" s="14">
        <v>304837168.49</v>
      </c>
      <c r="P16" s="33">
        <v>151795006.33</v>
      </c>
    </row>
    <row r="17" spans="1:16">
      <c r="A17" s="20" t="s">
        <v>42</v>
      </c>
      <c r="B17" s="12"/>
      <c r="C17" s="25">
        <v>7580406.13</v>
      </c>
      <c r="D17" s="14">
        <v>12674895.83</v>
      </c>
      <c r="E17" s="14"/>
      <c r="F17" s="14">
        <v>-160244542.46</v>
      </c>
      <c r="G17" s="14"/>
      <c r="H17" s="33">
        <v>-139989240.5</v>
      </c>
      <c r="I17" s="12"/>
      <c r="J17" s="25"/>
      <c r="K17" s="14"/>
      <c r="L17" s="33"/>
      <c r="M17" s="12"/>
      <c r="N17" s="25">
        <v>-139989240.5</v>
      </c>
      <c r="O17" s="14">
        <v>304468215.15</v>
      </c>
      <c r="P17" s="33">
        <v>164478974.65</v>
      </c>
    </row>
    <row r="18" spans="1:16">
      <c r="A18" s="20" t="s">
        <v>43</v>
      </c>
      <c r="B18" s="12"/>
      <c r="C18" s="25">
        <v>8811465.07</v>
      </c>
      <c r="D18" s="14">
        <v>11751683.66</v>
      </c>
      <c r="E18" s="14"/>
      <c r="F18" s="14">
        <v>-153208654.27</v>
      </c>
      <c r="G18" s="14"/>
      <c r="H18" s="33">
        <v>-132645505.54</v>
      </c>
      <c r="I18" s="12"/>
      <c r="J18" s="25"/>
      <c r="K18" s="14"/>
      <c r="L18" s="33"/>
      <c r="M18" s="12"/>
      <c r="N18" s="25">
        <v>-132645505.54</v>
      </c>
      <c r="O18" s="14">
        <v>302657001.13</v>
      </c>
      <c r="P18" s="33">
        <v>170011495.59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34" t="str">
        <f>SUM(H15:H18)</f>
        <v>0</v>
      </c>
      <c r="I19" s="12"/>
      <c r="J19" s="26" t="str">
        <f>SUM(J15:J18)</f>
        <v>0</v>
      </c>
      <c r="K19" s="15" t="str">
        <f>SUM(K15:K18)</f>
        <v>0</v>
      </c>
      <c r="L19" s="34" t="str">
        <f>SUM(L15:L18)</f>
        <v>0</v>
      </c>
      <c r="M19" s="12"/>
      <c r="N19" s="26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32"/>
      <c r="I21" s="12"/>
      <c r="J21" s="24"/>
      <c r="K21" s="12"/>
      <c r="L21" s="32"/>
      <c r="M21" s="12"/>
      <c r="N21" s="24"/>
      <c r="O21" s="12"/>
      <c r="P21" s="32"/>
    </row>
    <row r="22" spans="1:16">
      <c r="A22" s="20" t="s">
        <v>40</v>
      </c>
      <c r="B22" s="12"/>
      <c r="C22" s="25">
        <v>64915</v>
      </c>
      <c r="D22" s="14">
        <v>979879</v>
      </c>
      <c r="E22" s="14"/>
      <c r="F22" s="14"/>
      <c r="G22" s="14">
        <v>420456</v>
      </c>
      <c r="H22" s="33">
        <v>1465250</v>
      </c>
      <c r="I22" s="12"/>
      <c r="J22" s="25"/>
      <c r="K22" s="14"/>
      <c r="L22" s="33"/>
      <c r="M22" s="12"/>
      <c r="N22" s="25">
        <v>1465250</v>
      </c>
      <c r="O22" s="14">
        <v>7493260</v>
      </c>
      <c r="P22" s="33">
        <v>8958510</v>
      </c>
    </row>
    <row r="23" spans="1:16">
      <c r="A23" s="20" t="s">
        <v>41</v>
      </c>
      <c r="B23" s="12"/>
      <c r="C23" s="25">
        <v>200949</v>
      </c>
      <c r="D23" s="14">
        <v>957284</v>
      </c>
      <c r="E23" s="14"/>
      <c r="F23" s="14"/>
      <c r="G23" s="14">
        <v>843014</v>
      </c>
      <c r="H23" s="33">
        <v>2001247</v>
      </c>
      <c r="I23" s="12"/>
      <c r="J23" s="25"/>
      <c r="K23" s="14"/>
      <c r="L23" s="33"/>
      <c r="M23" s="12"/>
      <c r="N23" s="25">
        <v>2001247</v>
      </c>
      <c r="O23" s="14">
        <v>7966574</v>
      </c>
      <c r="P23" s="33">
        <v>9967821</v>
      </c>
    </row>
    <row r="24" spans="1:16">
      <c r="A24" s="20" t="s">
        <v>42</v>
      </c>
      <c r="B24" s="12"/>
      <c r="C24" s="25">
        <v>292696</v>
      </c>
      <c r="D24" s="14">
        <v>997810</v>
      </c>
      <c r="E24" s="14"/>
      <c r="F24" s="14"/>
      <c r="G24" s="14">
        <v>922645</v>
      </c>
      <c r="H24" s="33">
        <v>2213151</v>
      </c>
      <c r="I24" s="12"/>
      <c r="J24" s="25"/>
      <c r="K24" s="14"/>
      <c r="L24" s="33"/>
      <c r="M24" s="12"/>
      <c r="N24" s="25">
        <v>2213151</v>
      </c>
      <c r="O24" s="14">
        <v>8627728</v>
      </c>
      <c r="P24" s="33">
        <v>10840879</v>
      </c>
    </row>
    <row r="25" spans="1:16">
      <c r="A25" s="20" t="s">
        <v>43</v>
      </c>
      <c r="B25" s="12"/>
      <c r="C25" s="25">
        <v>109138</v>
      </c>
      <c r="D25" s="14">
        <v>888360</v>
      </c>
      <c r="E25" s="14"/>
      <c r="F25" s="14"/>
      <c r="G25" s="14">
        <v>963541</v>
      </c>
      <c r="H25" s="33">
        <v>1961039</v>
      </c>
      <c r="I25" s="12"/>
      <c r="J25" s="25"/>
      <c r="K25" s="14"/>
      <c r="L25" s="33"/>
      <c r="M25" s="12"/>
      <c r="N25" s="25">
        <v>1961039</v>
      </c>
      <c r="O25" s="14">
        <v>9787447</v>
      </c>
      <c r="P25" s="33">
        <v>11748486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34" t="str">
        <f>SUM(H22:H25)</f>
        <v>0</v>
      </c>
      <c r="I26" s="12"/>
      <c r="J26" s="26" t="str">
        <f>SUM(J22:J25)</f>
        <v>0</v>
      </c>
      <c r="K26" s="15" t="str">
        <f>SUM(K22:K25)</f>
        <v>0</v>
      </c>
      <c r="L26" s="34" t="str">
        <f>SUM(L22:L25)</f>
        <v>0</v>
      </c>
      <c r="M26" s="12"/>
      <c r="N26" s="26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40</v>
      </c>
      <c r="B29" s="12"/>
      <c r="C29" s="25">
        <v>162445</v>
      </c>
      <c r="D29" s="14">
        <v>1425662</v>
      </c>
      <c r="E29" s="14"/>
      <c r="F29" s="14"/>
      <c r="G29" s="14">
        <v>527811</v>
      </c>
      <c r="H29" s="33">
        <v>2115918</v>
      </c>
      <c r="I29" s="12"/>
      <c r="J29" s="25"/>
      <c r="K29" s="14"/>
      <c r="L29" s="33"/>
      <c r="M29" s="12"/>
      <c r="N29" s="25">
        <v>2115918</v>
      </c>
      <c r="O29" s="14">
        <v>9656721</v>
      </c>
      <c r="P29" s="33">
        <v>11772639</v>
      </c>
    </row>
    <row r="30" spans="1:16">
      <c r="A30" s="20" t="s">
        <v>41</v>
      </c>
      <c r="B30" s="12"/>
      <c r="C30" s="25">
        <v>356564</v>
      </c>
      <c r="D30" s="14">
        <v>1286174</v>
      </c>
      <c r="E30" s="14"/>
      <c r="F30" s="14"/>
      <c r="G30" s="14">
        <v>1309176</v>
      </c>
      <c r="H30" s="33">
        <v>2951914</v>
      </c>
      <c r="I30" s="12"/>
      <c r="J30" s="25"/>
      <c r="K30" s="14"/>
      <c r="L30" s="33"/>
      <c r="M30" s="12"/>
      <c r="N30" s="25">
        <v>2951914</v>
      </c>
      <c r="O30" s="14">
        <v>11005025</v>
      </c>
      <c r="P30" s="33">
        <v>13956939</v>
      </c>
    </row>
    <row r="31" spans="1:16">
      <c r="A31" s="20" t="s">
        <v>42</v>
      </c>
      <c r="B31" s="12"/>
      <c r="C31" s="25">
        <v>378038</v>
      </c>
      <c r="D31" s="14">
        <v>1482248</v>
      </c>
      <c r="E31" s="14"/>
      <c r="F31" s="14"/>
      <c r="G31" s="14">
        <v>2032267</v>
      </c>
      <c r="H31" s="33">
        <v>3892553</v>
      </c>
      <c r="I31" s="12"/>
      <c r="J31" s="25"/>
      <c r="K31" s="14"/>
      <c r="L31" s="33"/>
      <c r="M31" s="12"/>
      <c r="N31" s="25">
        <v>3892553</v>
      </c>
      <c r="O31" s="14">
        <v>12483896</v>
      </c>
      <c r="P31" s="33">
        <v>16376449</v>
      </c>
    </row>
    <row r="32" spans="1:16">
      <c r="A32" s="20" t="s">
        <v>43</v>
      </c>
      <c r="B32" s="12"/>
      <c r="C32" s="25">
        <v>271582</v>
      </c>
      <c r="D32" s="14">
        <v>1393028</v>
      </c>
      <c r="E32" s="14"/>
      <c r="F32" s="14"/>
      <c r="G32" s="14">
        <v>2815429</v>
      </c>
      <c r="H32" s="33">
        <v>4480039</v>
      </c>
      <c r="I32" s="12"/>
      <c r="J32" s="25"/>
      <c r="K32" s="14"/>
      <c r="L32" s="33"/>
      <c r="M32" s="12"/>
      <c r="N32" s="25">
        <v>4480039</v>
      </c>
      <c r="O32" s="14">
        <v>14659248</v>
      </c>
      <c r="P32" s="33">
        <v>19139287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34" t="str">
        <f>SUM(H29:H32)</f>
        <v>0</v>
      </c>
      <c r="I33" s="12"/>
      <c r="J33" s="26" t="str">
        <f>SUM(J29:J32)</f>
        <v>0</v>
      </c>
      <c r="K33" s="15" t="str">
        <f>SUM(K29:K32)</f>
        <v>0</v>
      </c>
      <c r="L33" s="34" t="str">
        <f>SUM(L29:L32)</f>
        <v>0</v>
      </c>
      <c r="M33" s="12"/>
      <c r="N33" s="26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61936</v>
      </c>
      <c r="D36" s="14">
        <v>734810</v>
      </c>
      <c r="E36" s="14"/>
      <c r="F36" s="14">
        <v>5588118</v>
      </c>
      <c r="G36" s="14">
        <v>67364</v>
      </c>
      <c r="H36" s="33">
        <v>6452228</v>
      </c>
      <c r="I36" s="12"/>
      <c r="J36" s="25"/>
      <c r="K36" s="14"/>
      <c r="L36" s="33"/>
      <c r="M36" s="12"/>
      <c r="N36" s="25">
        <v>6452228</v>
      </c>
      <c r="O36" s="14">
        <v>-4361885</v>
      </c>
      <c r="P36" s="33">
        <v>2090343</v>
      </c>
    </row>
    <row r="37" spans="1:16">
      <c r="A37" s="20" t="s">
        <v>41</v>
      </c>
      <c r="B37" s="12"/>
      <c r="C37" s="25">
        <v>321918</v>
      </c>
      <c r="D37" s="14">
        <v>838989</v>
      </c>
      <c r="E37" s="14"/>
      <c r="F37" s="14">
        <v>5295129</v>
      </c>
      <c r="G37" s="14">
        <v>652737</v>
      </c>
      <c r="H37" s="33">
        <v>7108773</v>
      </c>
      <c r="I37" s="12"/>
      <c r="J37" s="25"/>
      <c r="K37" s="14"/>
      <c r="L37" s="33"/>
      <c r="M37" s="12"/>
      <c r="N37" s="25">
        <v>7108773</v>
      </c>
      <c r="O37" s="14">
        <v>-4852896</v>
      </c>
      <c r="P37" s="33">
        <v>2255877</v>
      </c>
    </row>
    <row r="38" spans="1:16">
      <c r="A38" s="20" t="s">
        <v>42</v>
      </c>
      <c r="B38" s="12"/>
      <c r="C38" s="25">
        <v>146728</v>
      </c>
      <c r="D38" s="14">
        <v>835183</v>
      </c>
      <c r="E38" s="14"/>
      <c r="F38" s="14">
        <v>5420490</v>
      </c>
      <c r="G38" s="14">
        <v>1142564</v>
      </c>
      <c r="H38" s="33">
        <v>7544965</v>
      </c>
      <c r="I38" s="12"/>
      <c r="J38" s="25"/>
      <c r="K38" s="14"/>
      <c r="L38" s="33"/>
      <c r="M38" s="12"/>
      <c r="N38" s="25">
        <v>7544965</v>
      </c>
      <c r="O38" s="14">
        <v>-4938920</v>
      </c>
      <c r="P38" s="33">
        <v>2606045</v>
      </c>
    </row>
    <row r="39" spans="1:16">
      <c r="A39" s="20" t="s">
        <v>43</v>
      </c>
      <c r="B39" s="12"/>
      <c r="C39" s="25">
        <v>125615</v>
      </c>
      <c r="D39" s="14">
        <v>1122241</v>
      </c>
      <c r="E39" s="14"/>
      <c r="F39" s="14">
        <v>5825580</v>
      </c>
      <c r="G39" s="14">
        <v>1044419</v>
      </c>
      <c r="H39" s="33">
        <v>8117855</v>
      </c>
      <c r="I39" s="12"/>
      <c r="J39" s="25"/>
      <c r="K39" s="14"/>
      <c r="L39" s="33"/>
      <c r="M39" s="12"/>
      <c r="N39" s="25">
        <v>8117855</v>
      </c>
      <c r="O39" s="14">
        <v>-4993915</v>
      </c>
      <c r="P39" s="33">
        <v>3123940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34" t="str">
        <f>SUM(H36:H39)</f>
        <v>0</v>
      </c>
      <c r="I40" s="12"/>
      <c r="J40" s="26" t="str">
        <f>SUM(J36:J39)</f>
        <v>0</v>
      </c>
      <c r="K40" s="15" t="str">
        <f>SUM(K36:K39)</f>
        <v>0</v>
      </c>
      <c r="L40" s="34" t="str">
        <f>SUM(L36:L39)</f>
        <v>0</v>
      </c>
      <c r="M40" s="12"/>
      <c r="N40" s="26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32"/>
      <c r="I41" s="12"/>
      <c r="J41" s="24"/>
      <c r="K41" s="12"/>
      <c r="L41" s="32"/>
      <c r="M41" s="12"/>
      <c r="N41" s="24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20" t="s">
        <v>40</v>
      </c>
      <c r="B43" s="12"/>
      <c r="C43" s="25">
        <v>30635</v>
      </c>
      <c r="D43" s="14">
        <v>321303</v>
      </c>
      <c r="E43" s="14"/>
      <c r="F43" s="14">
        <v>5992478</v>
      </c>
      <c r="G43" s="14">
        <v>808917</v>
      </c>
      <c r="H43" s="33">
        <v>7153333</v>
      </c>
      <c r="I43" s="12"/>
      <c r="J43" s="25"/>
      <c r="K43" s="14"/>
      <c r="L43" s="33"/>
      <c r="M43" s="12"/>
      <c r="N43" s="25">
        <v>7153333</v>
      </c>
      <c r="O43" s="14">
        <v>-5669510</v>
      </c>
      <c r="P43" s="33">
        <v>1483823</v>
      </c>
    </row>
    <row r="44" spans="1:16">
      <c r="A44" s="20" t="s">
        <v>41</v>
      </c>
      <c r="B44" s="12"/>
      <c r="C44" s="25">
        <v>329143</v>
      </c>
      <c r="D44" s="14">
        <v>302951</v>
      </c>
      <c r="E44" s="14"/>
      <c r="F44" s="14">
        <v>5959266</v>
      </c>
      <c r="G44" s="14">
        <v>1292236</v>
      </c>
      <c r="H44" s="33">
        <v>7883596</v>
      </c>
      <c r="I44" s="12"/>
      <c r="J44" s="25"/>
      <c r="K44" s="14"/>
      <c r="L44" s="33"/>
      <c r="M44" s="12"/>
      <c r="N44" s="25">
        <v>7883596</v>
      </c>
      <c r="O44" s="14">
        <v>-6211428</v>
      </c>
      <c r="P44" s="33">
        <v>1672168</v>
      </c>
    </row>
    <row r="45" spans="1:16">
      <c r="A45" s="20" t="s">
        <v>42</v>
      </c>
      <c r="B45" s="12"/>
      <c r="C45" s="25">
        <v>227215</v>
      </c>
      <c r="D45" s="14">
        <v>346551</v>
      </c>
      <c r="E45" s="14"/>
      <c r="F45" s="14">
        <v>6930700</v>
      </c>
      <c r="G45" s="14">
        <v>1065286</v>
      </c>
      <c r="H45" s="33">
        <v>8569752</v>
      </c>
      <c r="I45" s="12"/>
      <c r="J45" s="25"/>
      <c r="K45" s="14"/>
      <c r="L45" s="33"/>
      <c r="M45" s="12"/>
      <c r="N45" s="25">
        <v>8569752</v>
      </c>
      <c r="O45" s="14">
        <v>-6564523</v>
      </c>
      <c r="P45" s="33">
        <v>2005229</v>
      </c>
    </row>
    <row r="46" spans="1:16">
      <c r="A46" s="20" t="s">
        <v>43</v>
      </c>
      <c r="B46" s="12"/>
      <c r="C46" s="25">
        <v>153614</v>
      </c>
      <c r="D46" s="14">
        <v>404355</v>
      </c>
      <c r="E46" s="14"/>
      <c r="F46" s="14">
        <v>7601165</v>
      </c>
      <c r="G46" s="14">
        <v>1034791</v>
      </c>
      <c r="H46" s="33">
        <v>9193925</v>
      </c>
      <c r="I46" s="12"/>
      <c r="J46" s="25"/>
      <c r="K46" s="14"/>
      <c r="L46" s="33"/>
      <c r="M46" s="12"/>
      <c r="N46" s="25">
        <v>9193925</v>
      </c>
      <c r="O46" s="14">
        <v>-6874025</v>
      </c>
      <c r="P46" s="33">
        <v>2319900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34" t="str">
        <f>SUM(H43:H46)</f>
        <v>0</v>
      </c>
      <c r="I47" s="12"/>
      <c r="J47" s="26" t="str">
        <f>SUM(J43:J46)</f>
        <v>0</v>
      </c>
      <c r="K47" s="15" t="str">
        <f>SUM(K43:K46)</f>
        <v>0</v>
      </c>
      <c r="L47" s="34" t="str">
        <f>SUM(L43:L46)</f>
        <v>0</v>
      </c>
      <c r="M47" s="12"/>
      <c r="N47" s="26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32"/>
      <c r="I48" s="12"/>
      <c r="J48" s="24"/>
      <c r="K48" s="12"/>
      <c r="L48" s="32"/>
      <c r="M48" s="12"/>
      <c r="N48" s="24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32"/>
      <c r="I49" s="12"/>
      <c r="J49" s="24"/>
      <c r="K49" s="12"/>
      <c r="L49" s="32"/>
      <c r="M49" s="12"/>
      <c r="N49" s="24"/>
      <c r="O49" s="12"/>
      <c r="P49" s="32"/>
    </row>
    <row r="50" spans="1:16">
      <c r="A50" s="20" t="s">
        <v>40</v>
      </c>
      <c r="B50" s="12"/>
      <c r="C50" s="25">
        <v>6308142.44</v>
      </c>
      <c r="D50" s="14">
        <v>7211270.57</v>
      </c>
      <c r="E50" s="14"/>
      <c r="F50" s="14">
        <v>136555412.48</v>
      </c>
      <c r="G50" s="14"/>
      <c r="H50" s="33">
        <v>150074825.49</v>
      </c>
      <c r="I50" s="12"/>
      <c r="J50" s="25"/>
      <c r="K50" s="14"/>
      <c r="L50" s="33"/>
      <c r="M50" s="12"/>
      <c r="N50" s="25">
        <v>150074825.49</v>
      </c>
      <c r="O50" s="14">
        <v>60700565.32</v>
      </c>
      <c r="P50" s="33">
        <v>210775390.81</v>
      </c>
    </row>
    <row r="51" spans="1:16">
      <c r="A51" s="20" t="s">
        <v>41</v>
      </c>
      <c r="B51" s="12"/>
      <c r="C51" s="25">
        <v>6038719.76</v>
      </c>
      <c r="D51" s="14">
        <v>8067805.63</v>
      </c>
      <c r="E51" s="14"/>
      <c r="F51" s="14">
        <v>137404203.43</v>
      </c>
      <c r="G51" s="14"/>
      <c r="H51" s="33">
        <v>151510728.82</v>
      </c>
      <c r="I51" s="12"/>
      <c r="J51" s="25"/>
      <c r="K51" s="14"/>
      <c r="L51" s="33"/>
      <c r="M51" s="12"/>
      <c r="N51" s="25">
        <v>151510728.82</v>
      </c>
      <c r="O51" s="14">
        <v>64682624.7</v>
      </c>
      <c r="P51" s="33">
        <v>216193353.52</v>
      </c>
    </row>
    <row r="52" spans="1:16">
      <c r="A52" s="20" t="s">
        <v>42</v>
      </c>
      <c r="B52" s="12"/>
      <c r="C52" s="25">
        <v>7947638.14</v>
      </c>
      <c r="D52" s="14">
        <v>14857998.85</v>
      </c>
      <c r="E52" s="14"/>
      <c r="F52" s="14">
        <v>115760635.01</v>
      </c>
      <c r="G52" s="14"/>
      <c r="H52" s="33">
        <v>138566272</v>
      </c>
      <c r="I52" s="12"/>
      <c r="J52" s="25"/>
      <c r="K52" s="14"/>
      <c r="L52" s="33"/>
      <c r="M52" s="12"/>
      <c r="N52" s="25">
        <v>138566272</v>
      </c>
      <c r="O52" s="14">
        <v>72508014.1</v>
      </c>
      <c r="P52" s="33">
        <v>211074286.1</v>
      </c>
    </row>
    <row r="53" spans="1:16">
      <c r="A53" s="20" t="s">
        <v>43</v>
      </c>
      <c r="B53" s="12"/>
      <c r="C53" s="25">
        <v>8768290.65</v>
      </c>
      <c r="D53" s="14">
        <v>10887052.99</v>
      </c>
      <c r="E53" s="14"/>
      <c r="F53" s="14">
        <v>139924000.99</v>
      </c>
      <c r="G53" s="14"/>
      <c r="H53" s="33">
        <v>159579344.63</v>
      </c>
      <c r="I53" s="12"/>
      <c r="J53" s="25"/>
      <c r="K53" s="14"/>
      <c r="L53" s="33"/>
      <c r="M53" s="12"/>
      <c r="N53" s="25">
        <v>159579344.63</v>
      </c>
      <c r="O53" s="14">
        <v>74300449.81</v>
      </c>
      <c r="P53" s="33">
        <v>233879794.44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34" t="str">
        <f>SUM(H50:H53)</f>
        <v>0</v>
      </c>
      <c r="I54" s="12"/>
      <c r="J54" s="26" t="str">
        <f>SUM(J50:J53)</f>
        <v>0</v>
      </c>
      <c r="K54" s="15" t="str">
        <f>SUM(K50:K53)</f>
        <v>0</v>
      </c>
      <c r="L54" s="34" t="str">
        <f>SUM(L50:L53)</f>
        <v>0</v>
      </c>
      <c r="M54" s="12"/>
      <c r="N54" s="26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32"/>
      <c r="I56" s="12"/>
      <c r="J56" s="24"/>
      <c r="K56" s="12"/>
      <c r="L56" s="32"/>
      <c r="M56" s="12"/>
      <c r="N56" s="24"/>
      <c r="O56" s="12"/>
      <c r="P56" s="32"/>
    </row>
    <row r="57" spans="1:16">
      <c r="A57" s="20" t="s">
        <v>40</v>
      </c>
      <c r="B57" s="12"/>
      <c r="C57" s="25">
        <v>12909996</v>
      </c>
      <c r="D57" s="14">
        <v>16646096</v>
      </c>
      <c r="E57" s="14">
        <v>1492005</v>
      </c>
      <c r="F57" s="14"/>
      <c r="G57" s="14">
        <v>477031</v>
      </c>
      <c r="H57" s="33">
        <v>31525128</v>
      </c>
      <c r="I57" s="12"/>
      <c r="J57" s="25">
        <v>215502367</v>
      </c>
      <c r="K57" s="14">
        <v>922059</v>
      </c>
      <c r="L57" s="33">
        <v>216424426</v>
      </c>
      <c r="M57" s="12"/>
      <c r="N57" s="25">
        <v>247949554</v>
      </c>
      <c r="O57" s="14">
        <v>61798104</v>
      </c>
      <c r="P57" s="33">
        <v>309747658</v>
      </c>
    </row>
    <row r="58" spans="1:16">
      <c r="A58" s="20" t="s">
        <v>41</v>
      </c>
      <c r="B58" s="12"/>
      <c r="C58" s="25">
        <v>16380526</v>
      </c>
      <c r="D58" s="14">
        <v>20690145</v>
      </c>
      <c r="E58" s="14">
        <v>1945482</v>
      </c>
      <c r="F58" s="14">
        <v>0</v>
      </c>
      <c r="G58" s="14">
        <v>74561737</v>
      </c>
      <c r="H58" s="33">
        <v>113577890</v>
      </c>
      <c r="I58" s="12"/>
      <c r="J58" s="25">
        <v>118032646</v>
      </c>
      <c r="K58" s="14">
        <v>612542</v>
      </c>
      <c r="L58" s="33">
        <v>118645188</v>
      </c>
      <c r="M58" s="12"/>
      <c r="N58" s="25">
        <v>232223078</v>
      </c>
      <c r="O58" s="14">
        <v>70182776</v>
      </c>
      <c r="P58" s="33">
        <v>302405854</v>
      </c>
    </row>
    <row r="59" spans="1:16">
      <c r="A59" s="20" t="s">
        <v>42</v>
      </c>
      <c r="B59" s="12"/>
      <c r="C59" s="25">
        <v>19708161</v>
      </c>
      <c r="D59" s="14">
        <v>19571173</v>
      </c>
      <c r="E59" s="14">
        <v>2444343</v>
      </c>
      <c r="F59" s="14">
        <v>0</v>
      </c>
      <c r="G59" s="14">
        <v>74715029</v>
      </c>
      <c r="H59" s="33">
        <v>116438706</v>
      </c>
      <c r="I59" s="12"/>
      <c r="J59" s="25">
        <v>106676619</v>
      </c>
      <c r="K59" s="14">
        <v>2540318</v>
      </c>
      <c r="L59" s="33">
        <v>109216937</v>
      </c>
      <c r="M59" s="12"/>
      <c r="N59" s="25">
        <v>225655643</v>
      </c>
      <c r="O59" s="14">
        <v>80435171</v>
      </c>
      <c r="P59" s="33">
        <v>306090814</v>
      </c>
    </row>
    <row r="60" spans="1:16">
      <c r="A60" s="20" t="s">
        <v>43</v>
      </c>
      <c r="B60" s="12"/>
      <c r="C60" s="25">
        <v>24572247</v>
      </c>
      <c r="D60" s="14">
        <v>19683322</v>
      </c>
      <c r="E60" s="14">
        <v>1153695</v>
      </c>
      <c r="F60" s="14">
        <v>0</v>
      </c>
      <c r="G60" s="14">
        <v>859514</v>
      </c>
      <c r="H60" s="33">
        <v>46268778</v>
      </c>
      <c r="I60" s="12"/>
      <c r="J60" s="25">
        <v>152493178</v>
      </c>
      <c r="K60" s="14">
        <v>3397147</v>
      </c>
      <c r="L60" s="33">
        <v>155890325</v>
      </c>
      <c r="M60" s="12"/>
      <c r="N60" s="25">
        <v>202159103</v>
      </c>
      <c r="O60" s="14">
        <v>114120296</v>
      </c>
      <c r="P60" s="33">
        <v>316279399</v>
      </c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34" t="str">
        <f>SUM(H57:H60)</f>
        <v>0</v>
      </c>
      <c r="I61" s="12"/>
      <c r="J61" s="26" t="str">
        <f>SUM(J57:J60)</f>
        <v>0</v>
      </c>
      <c r="K61" s="15" t="str">
        <f>SUM(K57:K60)</f>
        <v>0</v>
      </c>
      <c r="L61" s="34" t="str">
        <f>SUM(L57:L60)</f>
        <v>0</v>
      </c>
      <c r="M61" s="12"/>
      <c r="N61" s="26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3340758.52</v>
      </c>
      <c r="D64" s="14">
        <v>4409301.11</v>
      </c>
      <c r="E64" s="14">
        <v>1688986.85</v>
      </c>
      <c r="F64" s="14"/>
      <c r="G64" s="14">
        <v>1222446.41</v>
      </c>
      <c r="H64" s="33">
        <v>10661492.89</v>
      </c>
      <c r="I64" s="12"/>
      <c r="J64" s="25">
        <v>2330660.37</v>
      </c>
      <c r="K64" s="14"/>
      <c r="L64" s="33">
        <v>2330660.37</v>
      </c>
      <c r="M64" s="12"/>
      <c r="N64" s="25">
        <v>12992153.26</v>
      </c>
      <c r="O64" s="14">
        <v>67560526.85</v>
      </c>
      <c r="P64" s="33">
        <v>80552680.11</v>
      </c>
    </row>
    <row r="65" spans="1:16">
      <c r="A65" s="20" t="s">
        <v>41</v>
      </c>
      <c r="B65" s="12"/>
      <c r="C65" s="25">
        <v>3559414.19</v>
      </c>
      <c r="D65" s="14">
        <v>26288397.07</v>
      </c>
      <c r="E65" s="14">
        <v>1939854.02</v>
      </c>
      <c r="F65" s="14"/>
      <c r="G65" s="14">
        <v>1241916.41</v>
      </c>
      <c r="H65" s="33">
        <v>33029581.69</v>
      </c>
      <c r="I65" s="12"/>
      <c r="J65" s="25">
        <v>9614978.23</v>
      </c>
      <c r="K65" s="14"/>
      <c r="L65" s="33">
        <v>9614978.23</v>
      </c>
      <c r="M65" s="12"/>
      <c r="N65" s="25">
        <v>42644559.92</v>
      </c>
      <c r="O65" s="14">
        <v>70273315.8</v>
      </c>
      <c r="P65" s="33">
        <v>112917875.72</v>
      </c>
    </row>
    <row r="66" spans="1:16">
      <c r="A66" s="20" t="s">
        <v>42</v>
      </c>
      <c r="B66" s="12"/>
      <c r="C66" s="25">
        <v>4021742.74</v>
      </c>
      <c r="D66" s="14">
        <v>26278995.16</v>
      </c>
      <c r="E66" s="14">
        <v>1770773.05</v>
      </c>
      <c r="F66" s="14"/>
      <c r="G66" s="14">
        <v>8811386.41</v>
      </c>
      <c r="H66" s="33">
        <v>40882897.36</v>
      </c>
      <c r="I66" s="12"/>
      <c r="J66" s="25">
        <v>8805836.73</v>
      </c>
      <c r="K66" s="14"/>
      <c r="L66" s="33">
        <v>8805836.73</v>
      </c>
      <c r="M66" s="12"/>
      <c r="N66" s="25">
        <v>49688734.09</v>
      </c>
      <c r="O66" s="14">
        <v>74982269.51</v>
      </c>
      <c r="P66" s="33">
        <v>124671003.6</v>
      </c>
    </row>
    <row r="67" spans="1:16">
      <c r="A67" s="20" t="s">
        <v>43</v>
      </c>
      <c r="B67" s="12"/>
      <c r="C67" s="25">
        <v>4970950.4</v>
      </c>
      <c r="D67" s="14">
        <v>26725725.82</v>
      </c>
      <c r="E67" s="14">
        <v>1827670.52</v>
      </c>
      <c r="F67" s="14"/>
      <c r="G67" s="14">
        <v>1247284.48</v>
      </c>
      <c r="H67" s="33">
        <v>34771631.22</v>
      </c>
      <c r="I67" s="12"/>
      <c r="J67" s="25">
        <v>8699383.91</v>
      </c>
      <c r="K67" s="14"/>
      <c r="L67" s="33">
        <v>8699383.91</v>
      </c>
      <c r="M67" s="12"/>
      <c r="N67" s="25">
        <v>43471015.13</v>
      </c>
      <c r="O67" s="14">
        <v>78048332.66</v>
      </c>
      <c r="P67" s="33">
        <v>121519347.79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34" t="str">
        <f>SUM(H64:H67)</f>
        <v>0</v>
      </c>
      <c r="I68" s="12"/>
      <c r="J68" s="26" t="str">
        <f>SUM(J64:J67)</f>
        <v>0</v>
      </c>
      <c r="K68" s="15" t="str">
        <f>SUM(K64:K67)</f>
        <v>0</v>
      </c>
      <c r="L68" s="34" t="str">
        <f>SUM(L64:L67)</f>
        <v>0</v>
      </c>
      <c r="M68" s="12"/>
      <c r="N68" s="26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32"/>
      <c r="I69" s="12"/>
      <c r="J69" s="24"/>
      <c r="K69" s="12"/>
      <c r="L69" s="32"/>
      <c r="M69" s="12"/>
      <c r="N69" s="24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20" t="s">
        <v>54</v>
      </c>
      <c r="B71" s="12"/>
      <c r="C71" s="24"/>
      <c r="D71" s="12"/>
      <c r="E71" s="12"/>
      <c r="F71" s="12"/>
      <c r="G71" s="12"/>
      <c r="H71" s="32"/>
      <c r="I71" s="12"/>
      <c r="J71" s="24"/>
      <c r="K71" s="12"/>
      <c r="L71" s="32"/>
      <c r="M71" s="12"/>
      <c r="N71" s="24"/>
      <c r="O71" s="12"/>
      <c r="P71" s="32"/>
    </row>
    <row r="72" spans="1:16">
      <c r="A72" s="20" t="s">
        <v>55</v>
      </c>
      <c r="B72" s="12"/>
      <c r="C72" s="24"/>
      <c r="D72" s="12"/>
      <c r="E72" s="12"/>
      <c r="F72" s="12"/>
      <c r="G72" s="12"/>
      <c r="H72" s="32"/>
      <c r="I72" s="12"/>
      <c r="J72" s="24"/>
      <c r="K72" s="12"/>
      <c r="L72" s="32"/>
      <c r="M72" s="12"/>
      <c r="N72" s="24"/>
      <c r="O72" s="12"/>
      <c r="P72" s="32"/>
    </row>
    <row r="73" spans="1:16">
      <c r="A73" s="20" t="s">
        <v>56</v>
      </c>
      <c r="B73" s="12"/>
      <c r="C73" s="24"/>
      <c r="D73" s="12"/>
      <c r="E73" s="12"/>
      <c r="F73" s="12"/>
      <c r="G73" s="12"/>
      <c r="H73" s="32"/>
      <c r="I73" s="12"/>
      <c r="J73" s="24"/>
      <c r="K73" s="12"/>
      <c r="L73" s="32"/>
      <c r="M73" s="12"/>
      <c r="N73" s="24"/>
      <c r="O73" s="12"/>
      <c r="P73" s="32"/>
    </row>
    <row r="74" spans="1:16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34" t="str">
        <f>SUM(H71:H73)</f>
        <v>0</v>
      </c>
      <c r="I74" s="12"/>
      <c r="J74" s="26" t="str">
        <f>SUM(J71:J73)</f>
        <v>0</v>
      </c>
      <c r="K74" s="15" t="str">
        <f>SUM(K71:K73)</f>
        <v>0</v>
      </c>
      <c r="L74" s="34" t="str">
        <f>SUM(L71:L73)</f>
        <v>0</v>
      </c>
      <c r="M74" s="12"/>
      <c r="N74" s="26" t="str">
        <f>SUM(N71:N73)</f>
        <v>0</v>
      </c>
      <c r="O74" s="15" t="str">
        <f>SUM(O71:O73)</f>
        <v>0</v>
      </c>
      <c r="P74" s="34" t="str">
        <f>SUM(P71:P73)</f>
        <v>0</v>
      </c>
    </row>
    <row r="75" spans="1:16">
      <c r="A75" s="18"/>
      <c r="B75" s="12"/>
      <c r="C75" s="24"/>
      <c r="D75" s="12"/>
      <c r="E75" s="12"/>
      <c r="F75" s="12"/>
      <c r="G75" s="12"/>
      <c r="H75" s="32"/>
      <c r="I75" s="12"/>
      <c r="J75" s="24"/>
      <c r="K75" s="12"/>
      <c r="L75" s="32"/>
      <c r="M75" s="12"/>
      <c r="N75" s="24"/>
      <c r="O75" s="12"/>
      <c r="P75" s="32"/>
    </row>
    <row r="76" spans="1:16">
      <c r="A76" s="19" t="s">
        <v>57</v>
      </c>
      <c r="B76" s="12"/>
      <c r="C76" s="24"/>
      <c r="D76" s="12"/>
      <c r="E76" s="12"/>
      <c r="F76" s="12"/>
      <c r="G76" s="12"/>
      <c r="H76" s="32"/>
      <c r="I76" s="12"/>
      <c r="J76" s="24"/>
      <c r="K76" s="12"/>
      <c r="L76" s="32"/>
      <c r="M76" s="12"/>
      <c r="N76" s="24"/>
      <c r="O76" s="12"/>
      <c r="P76" s="32"/>
    </row>
    <row r="77" spans="1:16">
      <c r="A77" s="20" t="s">
        <v>40</v>
      </c>
      <c r="B77" s="12"/>
      <c r="C77" s="25">
        <v>5395426</v>
      </c>
      <c r="D77" s="14">
        <v>7567338</v>
      </c>
      <c r="E77" s="14">
        <v>957820</v>
      </c>
      <c r="F77" s="14"/>
      <c r="G77" s="14">
        <v>157334</v>
      </c>
      <c r="H77" s="33">
        <v>14077918</v>
      </c>
      <c r="I77" s="12"/>
      <c r="J77" s="25">
        <v>94859412</v>
      </c>
      <c r="K77" s="14">
        <v>414305</v>
      </c>
      <c r="L77" s="33">
        <v>95273717</v>
      </c>
      <c r="M77" s="12"/>
      <c r="N77" s="25">
        <v>109351635</v>
      </c>
      <c r="O77" s="14">
        <v>76141372</v>
      </c>
      <c r="P77" s="33">
        <v>185493007</v>
      </c>
    </row>
    <row r="78" spans="1:16">
      <c r="A78" s="20" t="s">
        <v>41</v>
      </c>
      <c r="B78" s="12"/>
      <c r="C78" s="25">
        <v>7332873</v>
      </c>
      <c r="D78" s="14">
        <v>10113610</v>
      </c>
      <c r="E78" s="14">
        <v>1077387</v>
      </c>
      <c r="F78" s="14">
        <v>0</v>
      </c>
      <c r="G78" s="14">
        <v>27129330</v>
      </c>
      <c r="H78" s="33">
        <v>45653200</v>
      </c>
      <c r="I78" s="12"/>
      <c r="J78" s="25">
        <v>54930380</v>
      </c>
      <c r="K78" s="14">
        <v>367964</v>
      </c>
      <c r="L78" s="33">
        <v>55298344</v>
      </c>
      <c r="M78" s="12"/>
      <c r="N78" s="25">
        <v>100951544</v>
      </c>
      <c r="O78" s="14">
        <v>80478512</v>
      </c>
      <c r="P78" s="33">
        <v>181430056</v>
      </c>
    </row>
    <row r="79" spans="1:16">
      <c r="A79" s="20" t="s">
        <v>42</v>
      </c>
      <c r="B79" s="12"/>
      <c r="C79" s="25">
        <v>7911054</v>
      </c>
      <c r="D79" s="14">
        <v>10052008</v>
      </c>
      <c r="E79" s="14">
        <v>1199582</v>
      </c>
      <c r="F79" s="14">
        <v>0</v>
      </c>
      <c r="G79" s="14">
        <v>27131062</v>
      </c>
      <c r="H79" s="33">
        <v>46293706</v>
      </c>
      <c r="I79" s="12"/>
      <c r="J79" s="25">
        <v>45170710</v>
      </c>
      <c r="K79" s="14">
        <v>335974</v>
      </c>
      <c r="L79" s="33">
        <v>45506684</v>
      </c>
      <c r="M79" s="12"/>
      <c r="N79" s="25">
        <v>91800390</v>
      </c>
      <c r="O79" s="14">
        <v>91450862</v>
      </c>
      <c r="P79" s="33">
        <v>183251252</v>
      </c>
    </row>
    <row r="80" spans="1:16">
      <c r="A80" s="20" t="s">
        <v>43</v>
      </c>
      <c r="B80" s="12"/>
      <c r="C80" s="25">
        <v>10429143</v>
      </c>
      <c r="D80" s="14">
        <v>9571702</v>
      </c>
      <c r="E80" s="14">
        <v>1578658</v>
      </c>
      <c r="F80" s="14">
        <v>0</v>
      </c>
      <c r="G80" s="14">
        <v>339148</v>
      </c>
      <c r="H80" s="33">
        <v>21918651</v>
      </c>
      <c r="I80" s="12"/>
      <c r="J80" s="25">
        <v>55211230</v>
      </c>
      <c r="K80" s="14">
        <v>452200</v>
      </c>
      <c r="L80" s="33">
        <v>55663430</v>
      </c>
      <c r="M80" s="12"/>
      <c r="N80" s="25">
        <v>77582081</v>
      </c>
      <c r="O80" s="14">
        <v>109077095</v>
      </c>
      <c r="P80" s="33">
        <v>186659176</v>
      </c>
    </row>
    <row r="81" spans="1:16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34" t="str">
        <f>SUM(H77:H80)</f>
        <v>0</v>
      </c>
      <c r="I81" s="12"/>
      <c r="J81" s="26" t="str">
        <f>SUM(J77:J80)</f>
        <v>0</v>
      </c>
      <c r="K81" s="15" t="str">
        <f>SUM(K77:K80)</f>
        <v>0</v>
      </c>
      <c r="L81" s="34" t="str">
        <f>SUM(L77:L80)</f>
        <v>0</v>
      </c>
      <c r="M81" s="12"/>
      <c r="N81" s="26" t="str">
        <f>SUM(N77:N80)</f>
        <v>0</v>
      </c>
      <c r="O81" s="15" t="str">
        <f>SUM(O77:O80)</f>
        <v>0</v>
      </c>
      <c r="P81" s="34" t="str">
        <f>SUM(P77:P80)</f>
        <v>0</v>
      </c>
    </row>
    <row r="82" spans="1:16">
      <c r="A82" s="18"/>
      <c r="B82" s="12"/>
      <c r="C82" s="24"/>
      <c r="D82" s="12"/>
      <c r="E82" s="12"/>
      <c r="F82" s="12"/>
      <c r="G82" s="12"/>
      <c r="H82" s="32"/>
      <c r="I82" s="12"/>
      <c r="J82" s="24"/>
      <c r="K82" s="12"/>
      <c r="L82" s="32"/>
      <c r="M82" s="12"/>
      <c r="N82" s="24"/>
      <c r="O82" s="12"/>
      <c r="P82" s="32"/>
    </row>
    <row r="83" spans="1:16">
      <c r="A83" s="19" t="s">
        <v>58</v>
      </c>
      <c r="B83" s="12"/>
      <c r="C83" s="24"/>
      <c r="D83" s="12"/>
      <c r="E83" s="12"/>
      <c r="F83" s="12"/>
      <c r="G83" s="12"/>
      <c r="H83" s="32"/>
      <c r="I83" s="12"/>
      <c r="J83" s="24"/>
      <c r="K83" s="12"/>
      <c r="L83" s="32"/>
      <c r="M83" s="12"/>
      <c r="N83" s="24"/>
      <c r="O83" s="12"/>
      <c r="P83" s="32"/>
    </row>
    <row r="84" spans="1:16">
      <c r="A84" s="20" t="s">
        <v>40</v>
      </c>
      <c r="B84" s="12"/>
      <c r="C84" s="25">
        <v>10706828.1</v>
      </c>
      <c r="D84" s="14">
        <v>13016113.25</v>
      </c>
      <c r="E84" s="14"/>
      <c r="F84" s="14">
        <v>-241905850.21</v>
      </c>
      <c r="G84" s="14"/>
      <c r="H84" s="33">
        <v>-218182908.86</v>
      </c>
      <c r="I84" s="12"/>
      <c r="J84" s="25"/>
      <c r="K84" s="14"/>
      <c r="L84" s="33"/>
      <c r="M84" s="12"/>
      <c r="N84" s="25">
        <v>-218182908.86</v>
      </c>
      <c r="O84" s="14">
        <v>405089291.73</v>
      </c>
      <c r="P84" s="33">
        <v>186906382.87</v>
      </c>
    </row>
    <row r="85" spans="1:16">
      <c r="A85" s="20" t="s">
        <v>41</v>
      </c>
      <c r="B85" s="12"/>
      <c r="C85" s="25">
        <v>12653710.68</v>
      </c>
      <c r="D85" s="14">
        <v>12583375.23</v>
      </c>
      <c r="E85" s="14"/>
      <c r="F85" s="14">
        <v>-256504876.96</v>
      </c>
      <c r="G85" s="14"/>
      <c r="H85" s="33">
        <v>-231267791.05</v>
      </c>
      <c r="I85" s="12"/>
      <c r="J85" s="25"/>
      <c r="K85" s="14"/>
      <c r="L85" s="33"/>
      <c r="M85" s="12"/>
      <c r="N85" s="25">
        <v>-231267791.05</v>
      </c>
      <c r="O85" s="14">
        <v>410691764.18</v>
      </c>
      <c r="P85" s="33">
        <v>179423973.13</v>
      </c>
    </row>
    <row r="86" spans="1:16">
      <c r="A86" s="20" t="s">
        <v>42</v>
      </c>
      <c r="B86" s="12"/>
      <c r="C86" s="25">
        <v>13379684.88</v>
      </c>
      <c r="D86" s="14">
        <v>16061840.78</v>
      </c>
      <c r="E86" s="14"/>
      <c r="F86" s="14">
        <v>-299403172.39</v>
      </c>
      <c r="G86" s="14"/>
      <c r="H86" s="33">
        <v>-269961646.73</v>
      </c>
      <c r="I86" s="12"/>
      <c r="J86" s="25"/>
      <c r="K86" s="14"/>
      <c r="L86" s="33"/>
      <c r="M86" s="12"/>
      <c r="N86" s="25">
        <v>-269961646.73</v>
      </c>
      <c r="O86" s="14">
        <v>422860442.81</v>
      </c>
      <c r="P86" s="33">
        <v>152898796.08</v>
      </c>
    </row>
    <row r="87" spans="1:16">
      <c r="A87" s="20" t="s">
        <v>43</v>
      </c>
      <c r="B87" s="12"/>
      <c r="C87" s="25">
        <v>18376466.97</v>
      </c>
      <c r="D87" s="14">
        <v>14987779.1</v>
      </c>
      <c r="E87" s="14"/>
      <c r="F87" s="14">
        <v>-302439777.81</v>
      </c>
      <c r="G87" s="14"/>
      <c r="H87" s="33">
        <v>-269075531.74</v>
      </c>
      <c r="I87" s="12"/>
      <c r="J87" s="25"/>
      <c r="K87" s="14"/>
      <c r="L87" s="33"/>
      <c r="M87" s="12"/>
      <c r="N87" s="25">
        <v>-269075531.74</v>
      </c>
      <c r="O87" s="14">
        <v>434557450.41</v>
      </c>
      <c r="P87" s="33">
        <v>165481918.67</v>
      </c>
    </row>
    <row r="88" spans="1:16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34" t="str">
        <f>SUM(H84:H87)</f>
        <v>0</v>
      </c>
      <c r="I88" s="12"/>
      <c r="J88" s="26" t="str">
        <f>SUM(J84:J87)</f>
        <v>0</v>
      </c>
      <c r="K88" s="15" t="str">
        <f>SUM(K84:K87)</f>
        <v>0</v>
      </c>
      <c r="L88" s="34" t="str">
        <f>SUM(L84:L87)</f>
        <v>0</v>
      </c>
      <c r="M88" s="12"/>
      <c r="N88" s="26" t="str">
        <f>SUM(N84:N87)</f>
        <v>0</v>
      </c>
      <c r="O88" s="15" t="str">
        <f>SUM(O84:O87)</f>
        <v>0</v>
      </c>
      <c r="P88" s="34" t="str">
        <f>SUM(P84:P87)</f>
        <v>0</v>
      </c>
    </row>
    <row r="89" spans="1:16">
      <c r="A89" s="18"/>
      <c r="B89" s="12"/>
      <c r="C89" s="24"/>
      <c r="D89" s="12"/>
      <c r="E89" s="12"/>
      <c r="F89" s="12"/>
      <c r="G89" s="12"/>
      <c r="H89" s="32"/>
      <c r="I89" s="12"/>
      <c r="J89" s="24"/>
      <c r="K89" s="12"/>
      <c r="L89" s="32"/>
      <c r="M89" s="12"/>
      <c r="N89" s="24"/>
      <c r="O89" s="12"/>
      <c r="P89" s="32"/>
    </row>
    <row r="90" spans="1:16">
      <c r="A90" s="19" t="s">
        <v>59</v>
      </c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20" t="s">
        <v>40</v>
      </c>
      <c r="B91" s="12"/>
      <c r="C91" s="25">
        <v>2273434</v>
      </c>
      <c r="D91" s="14">
        <v>1435764</v>
      </c>
      <c r="E91" s="14">
        <v>43141</v>
      </c>
      <c r="F91" s="14">
        <v>21075772</v>
      </c>
      <c r="G91" s="14">
        <v>-178</v>
      </c>
      <c r="H91" s="33">
        <v>24827933</v>
      </c>
      <c r="I91" s="12"/>
      <c r="J91" s="25">
        <v>228569765</v>
      </c>
      <c r="K91" s="14">
        <v>436747</v>
      </c>
      <c r="L91" s="33">
        <v>229006512</v>
      </c>
      <c r="M91" s="12"/>
      <c r="N91" s="25">
        <v>253834445</v>
      </c>
      <c r="O91" s="14">
        <v>-211554760</v>
      </c>
      <c r="P91" s="33">
        <v>42279685</v>
      </c>
    </row>
    <row r="92" spans="1:16">
      <c r="A92" s="20" t="s">
        <v>41</v>
      </c>
      <c r="B92" s="12"/>
      <c r="C92" s="25">
        <v>1872491</v>
      </c>
      <c r="D92" s="14">
        <v>4505192</v>
      </c>
      <c r="E92" s="14">
        <v>27081</v>
      </c>
      <c r="F92" s="14">
        <v>3198267</v>
      </c>
      <c r="G92" s="14">
        <v>-4344</v>
      </c>
      <c r="H92" s="33">
        <v>9598687</v>
      </c>
      <c r="I92" s="12"/>
      <c r="J92" s="25">
        <v>231569765</v>
      </c>
      <c r="K92" s="14">
        <v>568548</v>
      </c>
      <c r="L92" s="33">
        <v>232138313</v>
      </c>
      <c r="M92" s="12"/>
      <c r="N92" s="25">
        <v>241737000</v>
      </c>
      <c r="O92" s="14">
        <v>-211189162</v>
      </c>
      <c r="P92" s="33">
        <v>30547838</v>
      </c>
    </row>
    <row r="93" spans="1:16">
      <c r="A93" s="20" t="s">
        <v>42</v>
      </c>
      <c r="B93" s="12"/>
      <c r="C93" s="25">
        <v>992310</v>
      </c>
      <c r="D93" s="14">
        <v>4008752</v>
      </c>
      <c r="E93" s="14">
        <v>10880</v>
      </c>
      <c r="F93" s="14">
        <v>-249106</v>
      </c>
      <c r="G93" s="14">
        <v>15</v>
      </c>
      <c r="H93" s="33">
        <v>4762851</v>
      </c>
      <c r="I93" s="12"/>
      <c r="J93" s="25">
        <v>228569765</v>
      </c>
      <c r="K93" s="14">
        <v>706398</v>
      </c>
      <c r="L93" s="33">
        <v>229276163</v>
      </c>
      <c r="M93" s="12"/>
      <c r="N93" s="25">
        <v>234039014</v>
      </c>
      <c r="O93" s="14">
        <v>-212913375</v>
      </c>
      <c r="P93" s="33">
        <v>21125639</v>
      </c>
    </row>
    <row r="94" spans="1:16">
      <c r="A94" s="20" t="s">
        <v>43</v>
      </c>
      <c r="B94" s="12"/>
      <c r="C94" s="25">
        <v>1025414</v>
      </c>
      <c r="D94" s="14">
        <v>3592900</v>
      </c>
      <c r="E94" s="14">
        <v>0</v>
      </c>
      <c r="F94" s="14">
        <v>-207829</v>
      </c>
      <c r="G94" s="14">
        <v>0</v>
      </c>
      <c r="H94" s="33">
        <v>4410485</v>
      </c>
      <c r="I94" s="12"/>
      <c r="J94" s="25">
        <v>231569765</v>
      </c>
      <c r="K94" s="14">
        <v>860530</v>
      </c>
      <c r="L94" s="33">
        <v>232430295</v>
      </c>
      <c r="M94" s="12"/>
      <c r="N94" s="25">
        <v>236840780</v>
      </c>
      <c r="O94" s="14">
        <v>-214219078</v>
      </c>
      <c r="P94" s="33">
        <v>22621702</v>
      </c>
    </row>
    <row r="95" spans="1:16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34" t="str">
        <f>SUM(H91:H94)</f>
        <v>0</v>
      </c>
      <c r="I95" s="12"/>
      <c r="J95" s="26" t="str">
        <f>SUM(J91:J94)</f>
        <v>0</v>
      </c>
      <c r="K95" s="15" t="str">
        <f>SUM(K91:K94)</f>
        <v>0</v>
      </c>
      <c r="L95" s="34" t="str">
        <f>SUM(L91:L94)</f>
        <v>0</v>
      </c>
      <c r="M95" s="12"/>
      <c r="N95" s="26" t="str">
        <f>SUM(N91:N94)</f>
        <v>0</v>
      </c>
      <c r="O95" s="15" t="str">
        <f>SUM(O91:O94)</f>
        <v>0</v>
      </c>
      <c r="P95" s="34" t="str">
        <f>SUM(P91:P94)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32"/>
      <c r="I96" s="12"/>
      <c r="J96" s="24"/>
      <c r="K96" s="12"/>
      <c r="L96" s="32"/>
      <c r="M96" s="12"/>
      <c r="N96" s="24"/>
      <c r="O96" s="12"/>
      <c r="P96" s="32"/>
    </row>
    <row r="97" spans="1:16">
      <c r="A97" s="19" t="s">
        <v>60</v>
      </c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20" t="s">
        <v>40</v>
      </c>
      <c r="B98" s="12"/>
      <c r="C98" s="25">
        <v>4949747</v>
      </c>
      <c r="D98" s="14">
        <v>5954525</v>
      </c>
      <c r="E98" s="14">
        <v>4609835</v>
      </c>
      <c r="F98" s="14">
        <v>22267496</v>
      </c>
      <c r="G98" s="14">
        <v>-191</v>
      </c>
      <c r="H98" s="33">
        <v>37781412</v>
      </c>
      <c r="I98" s="12"/>
      <c r="J98" s="25">
        <v>204352003</v>
      </c>
      <c r="K98" s="14">
        <v>802345</v>
      </c>
      <c r="L98" s="33">
        <v>205154348</v>
      </c>
      <c r="M98" s="12"/>
      <c r="N98" s="25">
        <v>242935760</v>
      </c>
      <c r="O98" s="14">
        <v>-54109886</v>
      </c>
      <c r="P98" s="33">
        <v>188825874</v>
      </c>
    </row>
    <row r="99" spans="1:16">
      <c r="A99" s="20" t="s">
        <v>41</v>
      </c>
      <c r="B99" s="12"/>
      <c r="C99" s="25">
        <v>5694930</v>
      </c>
      <c r="D99" s="14">
        <v>23514123</v>
      </c>
      <c r="E99" s="14">
        <v>4594280</v>
      </c>
      <c r="F99" s="14">
        <v>14523381</v>
      </c>
      <c r="G99" s="14">
        <v>-886</v>
      </c>
      <c r="H99" s="33">
        <v>48325828</v>
      </c>
      <c r="I99" s="12"/>
      <c r="J99" s="25">
        <v>204703438</v>
      </c>
      <c r="K99" s="14">
        <v>737043</v>
      </c>
      <c r="L99" s="33">
        <v>205440481</v>
      </c>
      <c r="M99" s="12"/>
      <c r="N99" s="25">
        <v>253766309</v>
      </c>
      <c r="O99" s="14">
        <v>-54334257</v>
      </c>
      <c r="P99" s="33">
        <v>199432052</v>
      </c>
    </row>
    <row r="100" spans="1:16">
      <c r="A100" s="20" t="s">
        <v>42</v>
      </c>
      <c r="B100" s="12"/>
      <c r="C100" s="25">
        <v>5992971</v>
      </c>
      <c r="D100" s="14">
        <v>23424598</v>
      </c>
      <c r="E100" s="14">
        <v>4594280</v>
      </c>
      <c r="F100" s="14">
        <v>1901663</v>
      </c>
      <c r="G100" s="14">
        <v>-10969</v>
      </c>
      <c r="H100" s="33">
        <v>35902543</v>
      </c>
      <c r="I100" s="12"/>
      <c r="J100" s="25">
        <v>201554873</v>
      </c>
      <c r="K100" s="14">
        <v>706790</v>
      </c>
      <c r="L100" s="33">
        <v>202261663</v>
      </c>
      <c r="M100" s="12"/>
      <c r="N100" s="25">
        <v>238164206</v>
      </c>
      <c r="O100" s="14">
        <v>-59992295</v>
      </c>
      <c r="P100" s="33">
        <v>178171911</v>
      </c>
    </row>
    <row r="101" spans="1:16">
      <c r="A101" s="20" t="s">
        <v>43</v>
      </c>
      <c r="B101" s="12"/>
      <c r="C101" s="25">
        <v>6312551</v>
      </c>
      <c r="D101" s="14">
        <v>22467749</v>
      </c>
      <c r="E101" s="14">
        <v>4594260</v>
      </c>
      <c r="F101" s="14">
        <v>2280026</v>
      </c>
      <c r="G101" s="14">
        <v>0</v>
      </c>
      <c r="H101" s="33">
        <v>35654586</v>
      </c>
      <c r="I101" s="12"/>
      <c r="J101" s="25">
        <v>200447710</v>
      </c>
      <c r="K101" s="14">
        <v>688650</v>
      </c>
      <c r="L101" s="33">
        <v>201136360</v>
      </c>
      <c r="M101" s="12"/>
      <c r="N101" s="25">
        <v>236790946</v>
      </c>
      <c r="O101" s="14">
        <v>-61950819</v>
      </c>
      <c r="P101" s="33">
        <v>174840127</v>
      </c>
    </row>
    <row r="102" spans="1:16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34" t="str">
        <f>SUM(H98:H101)</f>
        <v>0</v>
      </c>
      <c r="I102" s="12"/>
      <c r="J102" s="26" t="str">
        <f>SUM(J98:J101)</f>
        <v>0</v>
      </c>
      <c r="K102" s="15" t="str">
        <f>SUM(K98:K101)</f>
        <v>0</v>
      </c>
      <c r="L102" s="34" t="str">
        <f>SUM(L98:L101)</f>
        <v>0</v>
      </c>
      <c r="M102" s="12"/>
      <c r="N102" s="26" t="str">
        <f>SUM(N98:N101)</f>
        <v>0</v>
      </c>
      <c r="O102" s="15" t="str">
        <f>SUM(O98:O101)</f>
        <v>0</v>
      </c>
      <c r="P102" s="34" t="str">
        <f>SUM(P98:P101)</f>
        <v>0</v>
      </c>
    </row>
    <row r="103" spans="1:16">
      <c r="A103" s="18"/>
      <c r="B103" s="12"/>
      <c r="C103" s="24"/>
      <c r="D103" s="12"/>
      <c r="E103" s="12"/>
      <c r="F103" s="12"/>
      <c r="G103" s="12"/>
      <c r="H103" s="32"/>
      <c r="I103" s="12"/>
      <c r="J103" s="24"/>
      <c r="K103" s="12"/>
      <c r="L103" s="32"/>
      <c r="M103" s="12"/>
      <c r="N103" s="24"/>
      <c r="O103" s="12"/>
      <c r="P103" s="32"/>
    </row>
    <row r="104" spans="1:16">
      <c r="A104" s="19" t="s">
        <v>61</v>
      </c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20" t="s">
        <v>40</v>
      </c>
      <c r="B105" s="12"/>
      <c r="C105" s="25">
        <v>15802520</v>
      </c>
      <c r="D105" s="14">
        <v>23402717</v>
      </c>
      <c r="E105" s="14">
        <v>11144348</v>
      </c>
      <c r="F105" s="14">
        <v>-39223019</v>
      </c>
      <c r="G105" s="14">
        <v>-2597</v>
      </c>
      <c r="H105" s="33">
        <v>11123969</v>
      </c>
      <c r="I105" s="12"/>
      <c r="J105" s="25">
        <v>111397013</v>
      </c>
      <c r="K105" s="14">
        <v>8674863</v>
      </c>
      <c r="L105" s="33">
        <v>120071876</v>
      </c>
      <c r="M105" s="12"/>
      <c r="N105" s="25">
        <v>131195845</v>
      </c>
      <c r="O105" s="14">
        <v>279665264</v>
      </c>
      <c r="P105" s="33">
        <v>410861109</v>
      </c>
    </row>
    <row r="106" spans="1:16">
      <c r="A106" s="20" t="s">
        <v>41</v>
      </c>
      <c r="B106" s="12"/>
      <c r="C106" s="25">
        <v>21592462</v>
      </c>
      <c r="D106" s="14">
        <v>81039795</v>
      </c>
      <c r="E106" s="14">
        <v>11104937</v>
      </c>
      <c r="F106" s="14">
        <v>-30431967</v>
      </c>
      <c r="G106" s="14">
        <v>-3633</v>
      </c>
      <c r="H106" s="33">
        <v>83301594</v>
      </c>
      <c r="I106" s="12"/>
      <c r="J106" s="25">
        <v>108631935</v>
      </c>
      <c r="K106" s="14">
        <v>8396419</v>
      </c>
      <c r="L106" s="33">
        <v>117028354</v>
      </c>
      <c r="M106" s="12"/>
      <c r="N106" s="25">
        <v>200329948</v>
      </c>
      <c r="O106" s="14">
        <v>279078094</v>
      </c>
      <c r="P106" s="33">
        <v>479408042</v>
      </c>
    </row>
    <row r="107" spans="1:16">
      <c r="A107" s="20" t="s">
        <v>42</v>
      </c>
      <c r="B107" s="12"/>
      <c r="C107" s="25">
        <v>17046959</v>
      </c>
      <c r="D107" s="14">
        <v>81059132</v>
      </c>
      <c r="E107" s="14">
        <v>11055671</v>
      </c>
      <c r="F107" s="14">
        <v>41029981</v>
      </c>
      <c r="G107" s="14">
        <v>-9288</v>
      </c>
      <c r="H107" s="33">
        <v>150182455</v>
      </c>
      <c r="I107" s="12"/>
      <c r="J107" s="25">
        <v>105876285</v>
      </c>
      <c r="K107" s="14">
        <v>8217197</v>
      </c>
      <c r="L107" s="33">
        <v>114093482</v>
      </c>
      <c r="M107" s="12"/>
      <c r="N107" s="25">
        <v>264275937</v>
      </c>
      <c r="O107" s="14">
        <v>278931945</v>
      </c>
      <c r="P107" s="33">
        <v>543207882</v>
      </c>
    </row>
    <row r="108" spans="1:16">
      <c r="A108" s="20" t="s">
        <v>43</v>
      </c>
      <c r="B108" s="12"/>
      <c r="C108" s="25">
        <v>15806515</v>
      </c>
      <c r="D108" s="14">
        <v>78883518</v>
      </c>
      <c r="E108" s="14">
        <v>11022600</v>
      </c>
      <c r="F108" s="14">
        <v>-4791552</v>
      </c>
      <c r="G108" s="14">
        <v>-485</v>
      </c>
      <c r="H108" s="33">
        <v>100920596</v>
      </c>
      <c r="I108" s="12"/>
      <c r="J108" s="25">
        <v>103120635</v>
      </c>
      <c r="K108" s="14">
        <v>9030727</v>
      </c>
      <c r="L108" s="33">
        <v>112151362</v>
      </c>
      <c r="M108" s="12"/>
      <c r="N108" s="25">
        <v>213071958</v>
      </c>
      <c r="O108" s="14">
        <v>279410053</v>
      </c>
      <c r="P108" s="33">
        <v>492482011</v>
      </c>
    </row>
    <row r="109" spans="1:16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34" t="str">
        <f>SUM(H105:H108)</f>
        <v>0</v>
      </c>
      <c r="I109" s="12"/>
      <c r="J109" s="26" t="str">
        <f>SUM(J105:J108)</f>
        <v>0</v>
      </c>
      <c r="K109" s="15" t="str">
        <f>SUM(K105:K108)</f>
        <v>0</v>
      </c>
      <c r="L109" s="34" t="str">
        <f>SUM(L105:L108)</f>
        <v>0</v>
      </c>
      <c r="M109" s="12"/>
      <c r="N109" s="26" t="str">
        <f>SUM(N105:N108)</f>
        <v>0</v>
      </c>
      <c r="O109" s="15" t="str">
        <f>SUM(O105:O108)</f>
        <v>0</v>
      </c>
      <c r="P109" s="34" t="str">
        <f>SUM(P105:P108)</f>
        <v>0</v>
      </c>
    </row>
    <row r="110" spans="1:16">
      <c r="A110" s="18"/>
      <c r="B110" s="12"/>
      <c r="C110" s="24"/>
      <c r="D110" s="12"/>
      <c r="E110" s="12"/>
      <c r="F110" s="12"/>
      <c r="G110" s="12"/>
      <c r="H110" s="32"/>
      <c r="I110" s="12"/>
      <c r="J110" s="24"/>
      <c r="K110" s="12"/>
      <c r="L110" s="32"/>
      <c r="M110" s="12"/>
      <c r="N110" s="24"/>
      <c r="O110" s="12"/>
      <c r="P110" s="32"/>
    </row>
    <row r="111" spans="1:16">
      <c r="A111" s="19" t="s">
        <v>62</v>
      </c>
      <c r="B111" s="12"/>
      <c r="C111" s="24"/>
      <c r="D111" s="12"/>
      <c r="E111" s="12"/>
      <c r="F111" s="12"/>
      <c r="G111" s="12"/>
      <c r="H111" s="32"/>
      <c r="I111" s="12"/>
      <c r="J111" s="24"/>
      <c r="K111" s="12"/>
      <c r="L111" s="32"/>
      <c r="M111" s="12"/>
      <c r="N111" s="24"/>
      <c r="O111" s="12"/>
      <c r="P111" s="32"/>
    </row>
    <row r="112" spans="1:16">
      <c r="A112" s="20" t="s">
        <v>40</v>
      </c>
      <c r="B112" s="12"/>
      <c r="C112" s="25">
        <v>16880522.69</v>
      </c>
      <c r="D112" s="14">
        <v>16249512.45</v>
      </c>
      <c r="E112" s="14"/>
      <c r="F112" s="14">
        <v>-613359645.8</v>
      </c>
      <c r="G112" s="14"/>
      <c r="H112" s="33">
        <v>-580229610.66</v>
      </c>
      <c r="I112" s="12"/>
      <c r="J112" s="25"/>
      <c r="K112" s="14"/>
      <c r="L112" s="33"/>
      <c r="M112" s="12"/>
      <c r="N112" s="25">
        <v>-580229610.66</v>
      </c>
      <c r="O112" s="14">
        <v>794399351.02</v>
      </c>
      <c r="P112" s="33">
        <v>214169740.36</v>
      </c>
    </row>
    <row r="113" spans="1:16">
      <c r="A113" s="20" t="s">
        <v>41</v>
      </c>
      <c r="B113" s="12"/>
      <c r="C113" s="25">
        <v>12897635.72</v>
      </c>
      <c r="D113" s="14">
        <v>15707640.2</v>
      </c>
      <c r="E113" s="14"/>
      <c r="F113" s="14">
        <v>-637461630.85</v>
      </c>
      <c r="G113" s="14"/>
      <c r="H113" s="33">
        <v>-608856354.93</v>
      </c>
      <c r="I113" s="12"/>
      <c r="J113" s="25"/>
      <c r="K113" s="14"/>
      <c r="L113" s="33"/>
      <c r="M113" s="12"/>
      <c r="N113" s="25">
        <v>-608856354.93</v>
      </c>
      <c r="O113" s="14">
        <v>809480200.07</v>
      </c>
      <c r="P113" s="33">
        <v>200623845.14</v>
      </c>
    </row>
    <row r="114" spans="1:16">
      <c r="A114" s="20" t="s">
        <v>42</v>
      </c>
      <c r="B114" s="12"/>
      <c r="C114" s="25">
        <v>15726644.5</v>
      </c>
      <c r="D114" s="14">
        <v>20253041.95</v>
      </c>
      <c r="E114" s="14"/>
      <c r="F114" s="14">
        <v>-690358180.48</v>
      </c>
      <c r="G114" s="14"/>
      <c r="H114" s="33">
        <v>-654378494.03</v>
      </c>
      <c r="I114" s="12"/>
      <c r="J114" s="25"/>
      <c r="K114" s="14"/>
      <c r="L114" s="33"/>
      <c r="M114" s="12"/>
      <c r="N114" s="25">
        <v>-654378494.03</v>
      </c>
      <c r="O114" s="14">
        <v>825521248.7</v>
      </c>
      <c r="P114" s="33">
        <v>171142754.67</v>
      </c>
    </row>
    <row r="115" spans="1:16">
      <c r="A115" s="20" t="s">
        <v>43</v>
      </c>
      <c r="B115" s="12"/>
      <c r="C115" s="25">
        <v>18135741.52</v>
      </c>
      <c r="D115" s="14">
        <v>19930026.77</v>
      </c>
      <c r="E115" s="14"/>
      <c r="F115" s="14">
        <v>-688349468.18</v>
      </c>
      <c r="G115" s="14"/>
      <c r="H115" s="33">
        <v>-650283699.89</v>
      </c>
      <c r="I115" s="12"/>
      <c r="J115" s="25"/>
      <c r="K115" s="14"/>
      <c r="L115" s="33"/>
      <c r="M115" s="12"/>
      <c r="N115" s="25">
        <v>-650283699.89</v>
      </c>
      <c r="O115" s="14">
        <v>835715471.13</v>
      </c>
      <c r="P115" s="33">
        <v>185431771.24</v>
      </c>
    </row>
    <row r="116" spans="1:16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34" t="str">
        <f>SUM(H112:H115)</f>
        <v>0</v>
      </c>
      <c r="I116" s="12"/>
      <c r="J116" s="26" t="str">
        <f>SUM(J112:J115)</f>
        <v>0</v>
      </c>
      <c r="K116" s="15" t="str">
        <f>SUM(K112:K115)</f>
        <v>0</v>
      </c>
      <c r="L116" s="34" t="str">
        <f>SUM(L112:L115)</f>
        <v>0</v>
      </c>
      <c r="M116" s="12"/>
      <c r="N116" s="26" t="str">
        <f>SUM(N112:N115)</f>
        <v>0</v>
      </c>
      <c r="O116" s="15" t="str">
        <f>SUM(O112:O115)</f>
        <v>0</v>
      </c>
      <c r="P116" s="34" t="str">
        <f>SUM(P112:P115)</f>
        <v>0</v>
      </c>
    </row>
    <row r="117" spans="1:16">
      <c r="A117" s="18"/>
      <c r="B117" s="12"/>
      <c r="C117" s="24"/>
      <c r="D117" s="12"/>
      <c r="E117" s="12"/>
      <c r="F117" s="12"/>
      <c r="G117" s="12"/>
      <c r="H117" s="32"/>
      <c r="I117" s="12"/>
      <c r="J117" s="24"/>
      <c r="K117" s="12"/>
      <c r="L117" s="32"/>
      <c r="M117" s="12"/>
      <c r="N117" s="24"/>
      <c r="O117" s="12"/>
      <c r="P117" s="32"/>
    </row>
    <row r="118" spans="1:16">
      <c r="A118" s="19" t="s">
        <v>63</v>
      </c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20" t="s">
        <v>40</v>
      </c>
      <c r="B119" s="12"/>
      <c r="C119" s="25">
        <v>21769937</v>
      </c>
      <c r="D119" s="14">
        <v>25037866</v>
      </c>
      <c r="E119" s="14">
        <v>1066401</v>
      </c>
      <c r="F119" s="14">
        <v>0</v>
      </c>
      <c r="G119" s="14">
        <v>3906330</v>
      </c>
      <c r="H119" s="33">
        <v>51780534</v>
      </c>
      <c r="I119" s="12"/>
      <c r="J119" s="25">
        <v>260608942</v>
      </c>
      <c r="K119" s="14">
        <v>20097792</v>
      </c>
      <c r="L119" s="33">
        <v>280706734</v>
      </c>
      <c r="M119" s="12"/>
      <c r="N119" s="25">
        <v>332487268</v>
      </c>
      <c r="O119" s="14">
        <v>172290521</v>
      </c>
      <c r="P119" s="33">
        <v>504777789</v>
      </c>
    </row>
    <row r="120" spans="1:16">
      <c r="A120" s="20" t="s">
        <v>41</v>
      </c>
      <c r="B120" s="12"/>
      <c r="C120" s="25">
        <v>23319227</v>
      </c>
      <c r="D120" s="14">
        <v>32091553</v>
      </c>
      <c r="E120" s="14">
        <v>1030997</v>
      </c>
      <c r="F120" s="14">
        <v>0</v>
      </c>
      <c r="G120" s="14">
        <v>61344357</v>
      </c>
      <c r="H120" s="33">
        <v>117786134</v>
      </c>
      <c r="I120" s="12"/>
      <c r="J120" s="25">
        <v>178913785</v>
      </c>
      <c r="K120" s="14">
        <v>19166861</v>
      </c>
      <c r="L120" s="33">
        <v>198080646</v>
      </c>
      <c r="M120" s="12"/>
      <c r="N120" s="25">
        <v>315866780</v>
      </c>
      <c r="O120" s="14">
        <v>172589509</v>
      </c>
      <c r="P120" s="33">
        <v>488456289</v>
      </c>
    </row>
    <row r="121" spans="1:16">
      <c r="A121" s="20" t="s">
        <v>42</v>
      </c>
      <c r="B121" s="12"/>
      <c r="C121" s="25">
        <v>25925109</v>
      </c>
      <c r="D121" s="14">
        <v>31733838</v>
      </c>
      <c r="E121" s="14">
        <v>1229750</v>
      </c>
      <c r="F121" s="14">
        <v>0</v>
      </c>
      <c r="G121" s="14">
        <v>61997856</v>
      </c>
      <c r="H121" s="33">
        <v>120886553</v>
      </c>
      <c r="I121" s="12"/>
      <c r="J121" s="25">
        <v>162795554</v>
      </c>
      <c r="K121" s="14">
        <v>24840947</v>
      </c>
      <c r="L121" s="33">
        <v>187636501</v>
      </c>
      <c r="M121" s="12"/>
      <c r="N121" s="25">
        <v>308523054</v>
      </c>
      <c r="O121" s="14">
        <v>171853411</v>
      </c>
      <c r="P121" s="33">
        <v>480376465</v>
      </c>
    </row>
    <row r="122" spans="1:16">
      <c r="A122" s="20" t="s">
        <v>43</v>
      </c>
      <c r="B122" s="12"/>
      <c r="C122" s="25">
        <v>31079965</v>
      </c>
      <c r="D122" s="14">
        <v>30257519</v>
      </c>
      <c r="E122" s="14">
        <v>1900656</v>
      </c>
      <c r="F122" s="14">
        <v>0</v>
      </c>
      <c r="G122" s="14">
        <v>3027590</v>
      </c>
      <c r="H122" s="33">
        <v>66265730</v>
      </c>
      <c r="I122" s="12"/>
      <c r="J122" s="25">
        <v>194172331</v>
      </c>
      <c r="K122" s="14">
        <v>23549482</v>
      </c>
      <c r="L122" s="33">
        <v>217721813</v>
      </c>
      <c r="M122" s="12"/>
      <c r="N122" s="25">
        <v>283987543</v>
      </c>
      <c r="O122" s="14">
        <v>210665670</v>
      </c>
      <c r="P122" s="33">
        <v>494653213</v>
      </c>
    </row>
    <row r="123" spans="1:16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34" t="str">
        <f>SUM(H119:H122)</f>
        <v>0</v>
      </c>
      <c r="I123" s="12"/>
      <c r="J123" s="26" t="str">
        <f>SUM(J119:J122)</f>
        <v>0</v>
      </c>
      <c r="K123" s="15" t="str">
        <f>SUM(K119:K122)</f>
        <v>0</v>
      </c>
      <c r="L123" s="34" t="str">
        <f>SUM(L119:L122)</f>
        <v>0</v>
      </c>
      <c r="M123" s="12"/>
      <c r="N123" s="26" t="str">
        <f>SUM(N119:N122)</f>
        <v>0</v>
      </c>
      <c r="O123" s="15" t="str">
        <f>SUM(O119:O122)</f>
        <v>0</v>
      </c>
      <c r="P123" s="34" t="str">
        <f>SUM(P119:P122)</f>
        <v>0</v>
      </c>
    </row>
    <row r="124" spans="1:16">
      <c r="A124" s="18"/>
      <c r="B124" s="12"/>
      <c r="C124" s="24"/>
      <c r="D124" s="12"/>
      <c r="E124" s="12"/>
      <c r="F124" s="12"/>
      <c r="G124" s="12"/>
      <c r="H124" s="32"/>
      <c r="I124" s="12"/>
      <c r="J124" s="24"/>
      <c r="K124" s="12"/>
      <c r="L124" s="32"/>
      <c r="M124" s="12"/>
      <c r="N124" s="24"/>
      <c r="O124" s="12"/>
      <c r="P124" s="32"/>
    </row>
    <row r="125" spans="1:16">
      <c r="A125" s="19" t="s">
        <v>64</v>
      </c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20" t="s">
        <v>40</v>
      </c>
      <c r="B126" s="12"/>
      <c r="C126" s="25">
        <v>42960463</v>
      </c>
      <c r="D126" s="14">
        <v>45022958</v>
      </c>
      <c r="E126" s="14">
        <v>5985000</v>
      </c>
      <c r="F126" s="14"/>
      <c r="G126" s="14">
        <v>10328697</v>
      </c>
      <c r="H126" s="33">
        <v>104297118</v>
      </c>
      <c r="I126" s="12"/>
      <c r="J126" s="25">
        <v>18927909</v>
      </c>
      <c r="K126" s="14">
        <v>800329639</v>
      </c>
      <c r="L126" s="33">
        <v>819257548</v>
      </c>
      <c r="M126" s="12"/>
      <c r="N126" s="25">
        <v>923554666</v>
      </c>
      <c r="O126" s="14">
        <v>-350146107</v>
      </c>
      <c r="P126" s="33">
        <v>573408559</v>
      </c>
    </row>
    <row r="127" spans="1:16">
      <c r="A127" s="20" t="s">
        <v>41</v>
      </c>
      <c r="B127" s="12"/>
      <c r="C127" s="25">
        <v>58288014</v>
      </c>
      <c r="D127" s="14">
        <v>63767236</v>
      </c>
      <c r="E127" s="14">
        <v>5985000</v>
      </c>
      <c r="F127" s="14"/>
      <c r="G127" s="14">
        <v>10809284</v>
      </c>
      <c r="H127" s="33">
        <v>138849534</v>
      </c>
      <c r="I127" s="12"/>
      <c r="J127" s="25">
        <v>18940866</v>
      </c>
      <c r="K127" s="14">
        <v>808188921</v>
      </c>
      <c r="L127" s="33">
        <v>827129787</v>
      </c>
      <c r="M127" s="12"/>
      <c r="N127" s="25">
        <v>965979321</v>
      </c>
      <c r="O127" s="14">
        <v>-347088940</v>
      </c>
      <c r="P127" s="33">
        <v>618890381</v>
      </c>
    </row>
    <row r="128" spans="1:16">
      <c r="A128" s="20" t="s">
        <v>42</v>
      </c>
      <c r="B128" s="12"/>
      <c r="C128" s="25">
        <v>73553459</v>
      </c>
      <c r="D128" s="14">
        <v>44522942</v>
      </c>
      <c r="E128" s="14">
        <v>6170000</v>
      </c>
      <c r="F128" s="14"/>
      <c r="G128" s="14">
        <v>12283619</v>
      </c>
      <c r="H128" s="33">
        <v>136530020</v>
      </c>
      <c r="I128" s="12"/>
      <c r="J128" s="25">
        <v>12783824</v>
      </c>
      <c r="K128" s="14">
        <v>850411923</v>
      </c>
      <c r="L128" s="33">
        <v>863195747</v>
      </c>
      <c r="M128" s="12"/>
      <c r="N128" s="25">
        <v>999725767</v>
      </c>
      <c r="O128" s="14">
        <v>-401061299</v>
      </c>
      <c r="P128" s="33">
        <v>598664468</v>
      </c>
    </row>
    <row r="129" spans="1:16">
      <c r="A129" s="20" t="s">
        <v>43</v>
      </c>
      <c r="B129" s="12"/>
      <c r="C129" s="25">
        <v>71250876</v>
      </c>
      <c r="D129" s="14">
        <v>41101872</v>
      </c>
      <c r="E129" s="14">
        <v>6170000</v>
      </c>
      <c r="F129" s="14"/>
      <c r="G129" s="14">
        <v>13620648</v>
      </c>
      <c r="H129" s="33">
        <v>132143396</v>
      </c>
      <c r="I129" s="12"/>
      <c r="J129" s="25">
        <v>12796782</v>
      </c>
      <c r="K129" s="14">
        <v>876799097</v>
      </c>
      <c r="L129" s="33">
        <v>889595879</v>
      </c>
      <c r="M129" s="12"/>
      <c r="N129" s="25">
        <v>1021739275</v>
      </c>
      <c r="O129" s="14">
        <v>-406604370</v>
      </c>
      <c r="P129" s="33">
        <v>615134905</v>
      </c>
    </row>
    <row r="130" spans="1:16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34" t="str">
        <f>SUM(H126:H129)</f>
        <v>0</v>
      </c>
      <c r="I130" s="12"/>
      <c r="J130" s="26" t="str">
        <f>SUM(J126:J129)</f>
        <v>0</v>
      </c>
      <c r="K130" s="15" t="str">
        <f>SUM(K126:K129)</f>
        <v>0</v>
      </c>
      <c r="L130" s="34" t="str">
        <f>SUM(L126:L129)</f>
        <v>0</v>
      </c>
      <c r="M130" s="12"/>
      <c r="N130" s="26" t="str">
        <f>SUM(N126:N129)</f>
        <v>0</v>
      </c>
      <c r="O130" s="15" t="str">
        <f>SUM(O126:O129)</f>
        <v>0</v>
      </c>
      <c r="P130" s="34" t="str">
        <f>SUM(P126:P129)</f>
        <v>0</v>
      </c>
    </row>
    <row r="131" spans="1:16">
      <c r="A131" s="18"/>
      <c r="B131" s="12"/>
      <c r="C131" s="24"/>
      <c r="D131" s="12"/>
      <c r="E131" s="12"/>
      <c r="F131" s="12"/>
      <c r="G131" s="12"/>
      <c r="H131" s="32"/>
      <c r="I131" s="12"/>
      <c r="J131" s="24"/>
      <c r="K131" s="12"/>
      <c r="L131" s="32"/>
      <c r="M131" s="12"/>
      <c r="N131" s="24"/>
      <c r="O131" s="12"/>
      <c r="P131" s="32"/>
    </row>
    <row r="132" spans="1:16">
      <c r="A132" s="19" t="s">
        <v>65</v>
      </c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20" t="s">
        <v>40</v>
      </c>
      <c r="B133" s="12"/>
      <c r="C133" s="25">
        <v>10846419.04</v>
      </c>
      <c r="D133" s="14">
        <v>12984623.36</v>
      </c>
      <c r="E133" s="14"/>
      <c r="F133" s="14">
        <v>-323581421.3</v>
      </c>
      <c r="G133" s="14"/>
      <c r="H133" s="33">
        <v>-299750378.9</v>
      </c>
      <c r="I133" s="12"/>
      <c r="J133" s="25">
        <v>15374500</v>
      </c>
      <c r="K133" s="14"/>
      <c r="L133" s="33">
        <v>15374500</v>
      </c>
      <c r="M133" s="12"/>
      <c r="N133" s="25">
        <v>-284375878.9</v>
      </c>
      <c r="O133" s="14">
        <v>437510928.6</v>
      </c>
      <c r="P133" s="33">
        <v>153135049.7</v>
      </c>
    </row>
    <row r="134" spans="1:16">
      <c r="A134" s="20" t="s">
        <v>41</v>
      </c>
      <c r="B134" s="12"/>
      <c r="C134" s="25">
        <v>11411543.95</v>
      </c>
      <c r="D134" s="14">
        <v>13020439.8</v>
      </c>
      <c r="E134" s="14"/>
      <c r="F134" s="14">
        <v>-328719455.67</v>
      </c>
      <c r="G134" s="14"/>
      <c r="H134" s="33">
        <v>-304287471.92</v>
      </c>
      <c r="I134" s="12"/>
      <c r="J134" s="25">
        <v>15374500</v>
      </c>
      <c r="K134" s="14"/>
      <c r="L134" s="33">
        <v>15374500</v>
      </c>
      <c r="M134" s="12"/>
      <c r="N134" s="25">
        <v>-288912971.92</v>
      </c>
      <c r="O134" s="14">
        <v>436056231.27</v>
      </c>
      <c r="P134" s="33">
        <v>147143259.35</v>
      </c>
    </row>
    <row r="135" spans="1:16">
      <c r="A135" s="20" t="s">
        <v>42</v>
      </c>
      <c r="B135" s="12"/>
      <c r="C135" s="25">
        <v>12457285.98</v>
      </c>
      <c r="D135" s="14">
        <v>16694558.13</v>
      </c>
      <c r="E135" s="14"/>
      <c r="F135" s="14">
        <v>-367731638.17</v>
      </c>
      <c r="G135" s="14"/>
      <c r="H135" s="33">
        <v>-338579794.06</v>
      </c>
      <c r="I135" s="12"/>
      <c r="J135" s="25">
        <v>15374500</v>
      </c>
      <c r="K135" s="14"/>
      <c r="L135" s="33">
        <v>15374500</v>
      </c>
      <c r="M135" s="12"/>
      <c r="N135" s="25">
        <v>-323205294.06</v>
      </c>
      <c r="O135" s="14">
        <v>432658496.41</v>
      </c>
      <c r="P135" s="33">
        <v>109453202.35</v>
      </c>
    </row>
    <row r="136" spans="1:16">
      <c r="A136" s="20" t="s">
        <v>43</v>
      </c>
      <c r="B136" s="12"/>
      <c r="C136" s="25">
        <v>17600059.38</v>
      </c>
      <c r="D136" s="14">
        <v>15237618.37</v>
      </c>
      <c r="E136" s="14"/>
      <c r="F136" s="14">
        <v>-349269951.57</v>
      </c>
      <c r="G136" s="14"/>
      <c r="H136" s="33">
        <v>-316432273.82</v>
      </c>
      <c r="I136" s="12"/>
      <c r="J136" s="25">
        <v>15374500</v>
      </c>
      <c r="K136" s="14"/>
      <c r="L136" s="33">
        <v>15374500</v>
      </c>
      <c r="M136" s="12"/>
      <c r="N136" s="25">
        <v>-301057773.82</v>
      </c>
      <c r="O136" s="14">
        <v>423258990.39</v>
      </c>
      <c r="P136" s="33">
        <v>122201216.57</v>
      </c>
    </row>
    <row r="137" spans="1:16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34" t="str">
        <f>SUM(H133:H136)</f>
        <v>0</v>
      </c>
      <c r="I137" s="12"/>
      <c r="J137" s="26" t="str">
        <f>SUM(J133:J136)</f>
        <v>0</v>
      </c>
      <c r="K137" s="15" t="str">
        <f>SUM(K133:K136)</f>
        <v>0</v>
      </c>
      <c r="L137" s="34" t="str">
        <f>SUM(L133:L136)</f>
        <v>0</v>
      </c>
      <c r="M137" s="12"/>
      <c r="N137" s="26" t="str">
        <f>SUM(N133:N136)</f>
        <v>0</v>
      </c>
      <c r="O137" s="15" t="str">
        <f>SUM(O133:O136)</f>
        <v>0</v>
      </c>
      <c r="P137" s="34" t="str">
        <f>SUM(P133:P136)</f>
        <v>0</v>
      </c>
    </row>
    <row r="138" spans="1:16">
      <c r="A138" s="18"/>
      <c r="B138" s="12"/>
      <c r="C138" s="24"/>
      <c r="D138" s="12"/>
      <c r="E138" s="12"/>
      <c r="F138" s="12"/>
      <c r="G138" s="12"/>
      <c r="H138" s="32"/>
      <c r="I138" s="12"/>
      <c r="J138" s="24"/>
      <c r="K138" s="12"/>
      <c r="L138" s="32"/>
      <c r="M138" s="12"/>
      <c r="N138" s="24"/>
      <c r="O138" s="12"/>
      <c r="P138" s="32"/>
    </row>
    <row r="139" spans="1:16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35" t="str">
        <f>H12+H19+H26+H33+H40+H47+H54+H61+H68+H74+H81+H88+H95+H102+H109+H116+H123+H130+H137</f>
        <v>0</v>
      </c>
      <c r="I139" s="13"/>
      <c r="J139" s="27" t="str">
        <f>J12+J19+J26+J33+J40+J47+J54+J61+J68+J74+J81+J88+J95+J102+J109+J116+J123+J130+J137</f>
        <v>0</v>
      </c>
      <c r="K139" s="16" t="str">
        <f>K12+K19+K26+K33+K40+K47+K54+K61+K68+K74+K81+K88+K95+K102+K109+K116+K123+K130+K137</f>
        <v>0</v>
      </c>
      <c r="L139" s="35" t="str">
        <f>L12+L19+L26+L33+L40+L47+L54+L61+L68+L74+L81+L88+L95+L102+L109+L116+L123+L130+L137</f>
        <v>0</v>
      </c>
      <c r="M139" s="13"/>
      <c r="N139" s="27" t="str">
        <f>N12+N19+N26+N33+N40+N47+N54+N61+N68+N74+N81+N88+N95+N102+N109+N116+N123+N130+N137</f>
        <v>0</v>
      </c>
      <c r="O139" s="16" t="str">
        <f>O12+O19+O26+O33+O40+O47+O54+O61+O68+O74+O81+O88+O95+O102+O109+O116+O123+O130+O137</f>
        <v>0</v>
      </c>
      <c r="P139" s="35" t="str">
        <f>P12+P19+P26+P33+P40+P47+P54+P61+P68+P74+P81+P88+P95+P102+P109+P116+P123+P130+P137</f>
        <v>0</v>
      </c>
    </row>
    <row r="140" spans="1:16">
      <c r="A140" s="18"/>
      <c r="B140" s="12"/>
      <c r="C140" s="24"/>
      <c r="D140" s="12"/>
      <c r="E140" s="12"/>
      <c r="F140" s="12"/>
      <c r="G140" s="12"/>
      <c r="H140" s="32"/>
      <c r="I140" s="12"/>
      <c r="J140" s="24"/>
      <c r="K140" s="12"/>
      <c r="L140" s="32"/>
      <c r="M140" s="12"/>
      <c r="N140" s="24"/>
      <c r="O140" s="12"/>
      <c r="P140" s="32"/>
    </row>
    <row r="141" spans="1:16">
      <c r="A141" s="19" t="s">
        <v>67</v>
      </c>
      <c r="B141" s="12"/>
      <c r="C141" s="24"/>
      <c r="D141" s="12"/>
      <c r="E141" s="12"/>
      <c r="F141" s="12"/>
      <c r="G141" s="12"/>
      <c r="H141" s="32"/>
      <c r="I141" s="12"/>
      <c r="J141" s="24"/>
      <c r="K141" s="12"/>
      <c r="L141" s="32"/>
      <c r="M141" s="12"/>
      <c r="N141" s="24"/>
      <c r="O141" s="12"/>
      <c r="P141" s="32"/>
    </row>
    <row r="142" spans="1:16">
      <c r="A142" s="20" t="s">
        <v>40</v>
      </c>
      <c r="B142" s="12"/>
      <c r="C142" s="25">
        <v>318108</v>
      </c>
      <c r="D142" s="14">
        <v>3194668</v>
      </c>
      <c r="E142" s="14">
        <v>251075</v>
      </c>
      <c r="F142" s="14">
        <v>410543</v>
      </c>
      <c r="G142" s="14">
        <v>0</v>
      </c>
      <c r="H142" s="33">
        <v>4174394</v>
      </c>
      <c r="I142" s="12"/>
      <c r="J142" s="25">
        <v>7838871</v>
      </c>
      <c r="K142" s="14">
        <v>483697</v>
      </c>
      <c r="L142" s="33">
        <v>8322568</v>
      </c>
      <c r="M142" s="12"/>
      <c r="N142" s="25">
        <v>12496962</v>
      </c>
      <c r="O142" s="14">
        <v>22772624</v>
      </c>
      <c r="P142" s="33">
        <v>35269586</v>
      </c>
    </row>
    <row r="143" spans="1:16">
      <c r="A143" s="20" t="s">
        <v>41</v>
      </c>
      <c r="B143" s="12"/>
      <c r="C143" s="25">
        <v>335332</v>
      </c>
      <c r="D143" s="14">
        <v>2935366</v>
      </c>
      <c r="E143" s="14">
        <v>251075</v>
      </c>
      <c r="F143" s="14">
        <v>811352</v>
      </c>
      <c r="G143" s="14">
        <v>0</v>
      </c>
      <c r="H143" s="33">
        <v>4333125</v>
      </c>
      <c r="I143" s="12"/>
      <c r="J143" s="25">
        <v>7826889</v>
      </c>
      <c r="K143" s="14">
        <v>586127</v>
      </c>
      <c r="L143" s="33">
        <v>8413016</v>
      </c>
      <c r="M143" s="12"/>
      <c r="N143" s="25">
        <v>12746141</v>
      </c>
      <c r="O143" s="14">
        <v>21358694</v>
      </c>
      <c r="P143" s="33">
        <v>34104835</v>
      </c>
    </row>
    <row r="144" spans="1:16">
      <c r="A144" s="20" t="s">
        <v>42</v>
      </c>
      <c r="B144" s="12"/>
      <c r="C144" s="25">
        <v>375379</v>
      </c>
      <c r="D144" s="14">
        <v>2557425</v>
      </c>
      <c r="E144" s="14">
        <v>271475</v>
      </c>
      <c r="F144" s="14">
        <v>1218045</v>
      </c>
      <c r="G144" s="14">
        <v>0</v>
      </c>
      <c r="H144" s="33">
        <v>4422324</v>
      </c>
      <c r="I144" s="12"/>
      <c r="J144" s="25">
        <v>7814907</v>
      </c>
      <c r="K144" s="14">
        <v>496511</v>
      </c>
      <c r="L144" s="33">
        <v>8311418</v>
      </c>
      <c r="M144" s="12"/>
      <c r="N144" s="25">
        <v>12733742</v>
      </c>
      <c r="O144" s="14">
        <v>21735246</v>
      </c>
      <c r="P144" s="33">
        <v>34468988</v>
      </c>
    </row>
    <row r="145" spans="1:16">
      <c r="A145" s="20" t="s">
        <v>43</v>
      </c>
      <c r="B145" s="12"/>
      <c r="C145" s="25">
        <v>547109</v>
      </c>
      <c r="D145" s="14">
        <v>2190765</v>
      </c>
      <c r="E145" s="14">
        <v>250217</v>
      </c>
      <c r="F145" s="14">
        <v>0</v>
      </c>
      <c r="G145" s="14">
        <v>0</v>
      </c>
      <c r="H145" s="33">
        <v>2988091</v>
      </c>
      <c r="I145" s="12"/>
      <c r="J145" s="25">
        <v>7802925</v>
      </c>
      <c r="K145" s="14">
        <v>498190</v>
      </c>
      <c r="L145" s="33">
        <v>8301115</v>
      </c>
      <c r="M145" s="12"/>
      <c r="N145" s="25">
        <v>11289206</v>
      </c>
      <c r="O145" s="14">
        <v>23507960</v>
      </c>
      <c r="P145" s="33">
        <v>34797166</v>
      </c>
    </row>
    <row r="146" spans="1:16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34" t="str">
        <f>SUM(H142:H145)</f>
        <v>0</v>
      </c>
      <c r="I146" s="12"/>
      <c r="J146" s="26" t="str">
        <f>SUM(J142:J145)</f>
        <v>0</v>
      </c>
      <c r="K146" s="15" t="str">
        <f>SUM(K142:K145)</f>
        <v>0</v>
      </c>
      <c r="L146" s="34" t="str">
        <f>SUM(L142:L145)</f>
        <v>0</v>
      </c>
      <c r="M146" s="12"/>
      <c r="N146" s="26" t="str">
        <f>SUM(N142:N145)</f>
        <v>0</v>
      </c>
      <c r="O146" s="15" t="str">
        <f>SUM(O142:O145)</f>
        <v>0</v>
      </c>
      <c r="P146" s="34" t="str">
        <f>SUM(P142:P145)</f>
        <v>0</v>
      </c>
    </row>
    <row r="147" spans="1:16">
      <c r="A147" s="18"/>
      <c r="B147" s="12"/>
      <c r="C147" s="24"/>
      <c r="D147" s="12"/>
      <c r="E147" s="12"/>
      <c r="F147" s="12"/>
      <c r="G147" s="12"/>
      <c r="H147" s="32"/>
      <c r="I147" s="12"/>
      <c r="J147" s="24"/>
      <c r="K147" s="12"/>
      <c r="L147" s="32"/>
      <c r="M147" s="12"/>
      <c r="N147" s="24"/>
      <c r="O147" s="12"/>
      <c r="P147" s="32"/>
    </row>
    <row r="148" spans="1:16">
      <c r="A148" s="19" t="s">
        <v>68</v>
      </c>
      <c r="B148" s="12"/>
      <c r="C148" s="24"/>
      <c r="D148" s="12"/>
      <c r="E148" s="12"/>
      <c r="F148" s="12"/>
      <c r="G148" s="12"/>
      <c r="H148" s="32"/>
      <c r="I148" s="12"/>
      <c r="J148" s="24"/>
      <c r="K148" s="12"/>
      <c r="L148" s="32"/>
      <c r="M148" s="12"/>
      <c r="N148" s="24"/>
      <c r="O148" s="12"/>
      <c r="P148" s="32"/>
    </row>
    <row r="149" spans="1:16">
      <c r="A149" s="20" t="s">
        <v>40</v>
      </c>
      <c r="B149" s="12"/>
      <c r="C149" s="25">
        <v>578359</v>
      </c>
      <c r="D149" s="14">
        <v>351977</v>
      </c>
      <c r="E149" s="14">
        <v>0</v>
      </c>
      <c r="F149" s="14">
        <v>0</v>
      </c>
      <c r="G149" s="14">
        <v>419883</v>
      </c>
      <c r="H149" s="33">
        <v>1350219</v>
      </c>
      <c r="I149" s="12"/>
      <c r="J149" s="25">
        <v>0</v>
      </c>
      <c r="K149" s="14">
        <v>14120077</v>
      </c>
      <c r="L149" s="33">
        <v>14120077</v>
      </c>
      <c r="M149" s="12"/>
      <c r="N149" s="25">
        <v>15470296</v>
      </c>
      <c r="O149" s="14">
        <v>51577768</v>
      </c>
      <c r="P149" s="33">
        <v>67048064</v>
      </c>
    </row>
    <row r="150" spans="1:16">
      <c r="A150" s="20" t="s">
        <v>41</v>
      </c>
      <c r="B150" s="12"/>
      <c r="C150" s="25">
        <v>194448</v>
      </c>
      <c r="D150" s="14">
        <v>410642</v>
      </c>
      <c r="E150" s="14"/>
      <c r="F150" s="14"/>
      <c r="G150" s="14">
        <v>346212</v>
      </c>
      <c r="H150" s="33">
        <v>951302</v>
      </c>
      <c r="I150" s="12"/>
      <c r="J150" s="25"/>
      <c r="K150" s="14">
        <v>14120077</v>
      </c>
      <c r="L150" s="33">
        <v>14120077</v>
      </c>
      <c r="M150" s="12"/>
      <c r="N150" s="25">
        <v>15071379</v>
      </c>
      <c r="O150" s="14">
        <v>58372408</v>
      </c>
      <c r="P150" s="33">
        <v>73443787</v>
      </c>
    </row>
    <row r="151" spans="1:16">
      <c r="A151" s="20" t="s">
        <v>42</v>
      </c>
      <c r="B151" s="12"/>
      <c r="C151" s="25">
        <v>506526</v>
      </c>
      <c r="D151" s="14">
        <v>490401</v>
      </c>
      <c r="E151" s="14"/>
      <c r="F151" s="14"/>
      <c r="G151" s="14">
        <v>57663</v>
      </c>
      <c r="H151" s="33">
        <v>1054590</v>
      </c>
      <c r="I151" s="12"/>
      <c r="J151" s="25"/>
      <c r="K151" s="14">
        <v>14120077</v>
      </c>
      <c r="L151" s="33">
        <v>14120077</v>
      </c>
      <c r="M151" s="12"/>
      <c r="N151" s="25">
        <v>15174667</v>
      </c>
      <c r="O151" s="14">
        <v>59098595</v>
      </c>
      <c r="P151" s="33">
        <v>74273262</v>
      </c>
    </row>
    <row r="152" spans="1:16">
      <c r="A152" s="20" t="s">
        <v>43</v>
      </c>
      <c r="B152" s="12"/>
      <c r="C152" s="25">
        <v>516328</v>
      </c>
      <c r="D152" s="14">
        <v>350748</v>
      </c>
      <c r="E152" s="14"/>
      <c r="F152" s="14"/>
      <c r="G152" s="14">
        <v>3395233</v>
      </c>
      <c r="H152" s="33">
        <v>4262309</v>
      </c>
      <c r="I152" s="12"/>
      <c r="J152" s="25"/>
      <c r="K152" s="14">
        <v>13777301</v>
      </c>
      <c r="L152" s="33">
        <v>13777301</v>
      </c>
      <c r="M152" s="12"/>
      <c r="N152" s="25">
        <v>18039610</v>
      </c>
      <c r="O152" s="14">
        <v>56565630</v>
      </c>
      <c r="P152" s="33">
        <v>74605240</v>
      </c>
    </row>
    <row r="153" spans="1:16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34" t="str">
        <f>SUM(H149:H152)</f>
        <v>0</v>
      </c>
      <c r="I153" s="12"/>
      <c r="J153" s="26" t="str">
        <f>SUM(J149:J152)</f>
        <v>0</v>
      </c>
      <c r="K153" s="15" t="str">
        <f>SUM(K149:K152)</f>
        <v>0</v>
      </c>
      <c r="L153" s="34" t="str">
        <f>SUM(L149:L152)</f>
        <v>0</v>
      </c>
      <c r="M153" s="12"/>
      <c r="N153" s="26" t="str">
        <f>SUM(N149:N152)</f>
        <v>0</v>
      </c>
      <c r="O153" s="15" t="str">
        <f>SUM(O149:O152)</f>
        <v>0</v>
      </c>
      <c r="P153" s="34" t="str">
        <f>SUM(P149:P152)</f>
        <v>0</v>
      </c>
    </row>
    <row r="154" spans="1:16">
      <c r="A154" s="18"/>
      <c r="B154" s="12"/>
      <c r="C154" s="24"/>
      <c r="D154" s="12"/>
      <c r="E154" s="12"/>
      <c r="F154" s="12"/>
      <c r="G154" s="12"/>
      <c r="H154" s="32"/>
      <c r="I154" s="12"/>
      <c r="J154" s="24"/>
      <c r="K154" s="12"/>
      <c r="L154" s="32"/>
      <c r="M154" s="12"/>
      <c r="N154" s="24"/>
      <c r="O154" s="12"/>
      <c r="P154" s="32"/>
    </row>
    <row r="155" spans="1:16">
      <c r="A155" s="19" t="s">
        <v>69</v>
      </c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20" t="s">
        <v>40</v>
      </c>
      <c r="B156" s="12"/>
      <c r="C156" s="25">
        <v>1894604.27</v>
      </c>
      <c r="D156" s="14">
        <v>1098383</v>
      </c>
      <c r="E156" s="14">
        <v>888764</v>
      </c>
      <c r="F156" s="14">
        <v>0</v>
      </c>
      <c r="G156" s="14"/>
      <c r="H156" s="33">
        <v>3881751.27</v>
      </c>
      <c r="I156" s="12"/>
      <c r="J156" s="25">
        <v>20825474</v>
      </c>
      <c r="K156" s="14"/>
      <c r="L156" s="33">
        <v>20825474</v>
      </c>
      <c r="M156" s="12"/>
      <c r="N156" s="25">
        <v>24707225.27</v>
      </c>
      <c r="O156" s="14">
        <v>-669001</v>
      </c>
      <c r="P156" s="33">
        <v>24038224.27</v>
      </c>
    </row>
    <row r="157" spans="1:16">
      <c r="A157" s="20" t="s">
        <v>41</v>
      </c>
      <c r="B157" s="12"/>
      <c r="C157" s="25">
        <v>2603214</v>
      </c>
      <c r="D157" s="14">
        <v>1529881</v>
      </c>
      <c r="E157" s="14">
        <v>984907</v>
      </c>
      <c r="F157" s="14"/>
      <c r="G157" s="14">
        <v>5350671</v>
      </c>
      <c r="H157" s="33">
        <v>10468673</v>
      </c>
      <c r="I157" s="12"/>
      <c r="J157" s="25">
        <v>20751181</v>
      </c>
      <c r="K157" s="14"/>
      <c r="L157" s="33">
        <v>20751181</v>
      </c>
      <c r="M157" s="12"/>
      <c r="N157" s="25">
        <v>31219854</v>
      </c>
      <c r="O157" s="14">
        <v>-300033</v>
      </c>
      <c r="P157" s="33">
        <v>30919821</v>
      </c>
    </row>
    <row r="158" spans="1:16">
      <c r="A158" s="20" t="s">
        <v>42</v>
      </c>
      <c r="B158" s="12"/>
      <c r="C158" s="25">
        <v>3120715.85</v>
      </c>
      <c r="D158" s="14">
        <v>1386183.29</v>
      </c>
      <c r="E158" s="14">
        <v>793802.83</v>
      </c>
      <c r="F158" s="14"/>
      <c r="G158" s="14">
        <v>2711430.8</v>
      </c>
      <c r="H158" s="33">
        <v>8012132.77</v>
      </c>
      <c r="I158" s="12"/>
      <c r="J158" s="25">
        <v>21053686.25</v>
      </c>
      <c r="K158" s="14"/>
      <c r="L158" s="33">
        <v>21053686.25</v>
      </c>
      <c r="M158" s="12"/>
      <c r="N158" s="25">
        <v>29065819.02</v>
      </c>
      <c r="O158" s="14">
        <v>2187975.17</v>
      </c>
      <c r="P158" s="33">
        <v>31253794.19</v>
      </c>
    </row>
    <row r="159" spans="1:16">
      <c r="A159" s="20" t="s">
        <v>43</v>
      </c>
      <c r="B159" s="12"/>
      <c r="C159" s="25">
        <v>2339917.17</v>
      </c>
      <c r="D159" s="14">
        <v>1234851.02</v>
      </c>
      <c r="E159" s="14">
        <v>663151</v>
      </c>
      <c r="F159" s="14"/>
      <c r="G159" s="14">
        <v>37922.69</v>
      </c>
      <c r="H159" s="33">
        <v>4275841.88</v>
      </c>
      <c r="I159" s="12"/>
      <c r="J159" s="25">
        <v>21137365</v>
      </c>
      <c r="K159" s="14"/>
      <c r="L159" s="33">
        <v>21137365</v>
      </c>
      <c r="M159" s="12"/>
      <c r="N159" s="25">
        <v>25413206.88</v>
      </c>
      <c r="O159" s="14">
        <v>1306966.71</v>
      </c>
      <c r="P159" s="33">
        <v>26720173.59</v>
      </c>
    </row>
    <row r="160" spans="1:16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34" t="str">
        <f>SUM(H156:H159)</f>
        <v>0</v>
      </c>
      <c r="I160" s="12"/>
      <c r="J160" s="26" t="str">
        <f>SUM(J156:J159)</f>
        <v>0</v>
      </c>
      <c r="K160" s="15" t="str">
        <f>SUM(K156:K159)</f>
        <v>0</v>
      </c>
      <c r="L160" s="34" t="str">
        <f>SUM(L156:L159)</f>
        <v>0</v>
      </c>
      <c r="M160" s="12"/>
      <c r="N160" s="26" t="str">
        <f>SUM(N156:N159)</f>
        <v>0</v>
      </c>
      <c r="O160" s="15" t="str">
        <f>SUM(O156:O159)</f>
        <v>0</v>
      </c>
      <c r="P160" s="34" t="str">
        <f>SUM(P156:P159)</f>
        <v>0</v>
      </c>
    </row>
    <row r="161" spans="1:16">
      <c r="A161" s="18"/>
      <c r="B161" s="12"/>
      <c r="C161" s="24"/>
      <c r="D161" s="12"/>
      <c r="E161" s="12"/>
      <c r="F161" s="12"/>
      <c r="G161" s="12"/>
      <c r="H161" s="32"/>
      <c r="I161" s="12"/>
      <c r="J161" s="24"/>
      <c r="K161" s="12"/>
      <c r="L161" s="32"/>
      <c r="M161" s="12"/>
      <c r="N161" s="24"/>
      <c r="O161" s="12"/>
      <c r="P161" s="32"/>
    </row>
    <row r="162" spans="1:16">
      <c r="A162" s="19" t="s">
        <v>70</v>
      </c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20" t="s">
        <v>40</v>
      </c>
      <c r="B163" s="12"/>
      <c r="C163" s="25">
        <v>2899198.92</v>
      </c>
      <c r="D163" s="14">
        <v>1499992.14</v>
      </c>
      <c r="E163" s="14">
        <v>739833.29</v>
      </c>
      <c r="F163" s="14">
        <v>0</v>
      </c>
      <c r="G163" s="14">
        <v>1096523.18</v>
      </c>
      <c r="H163" s="33">
        <v>6235547.53</v>
      </c>
      <c r="I163" s="12"/>
      <c r="J163" s="25">
        <v>6292268.86</v>
      </c>
      <c r="K163" s="14">
        <v>377016</v>
      </c>
      <c r="L163" s="33">
        <v>6669284.86</v>
      </c>
      <c r="M163" s="12"/>
      <c r="N163" s="25">
        <v>12904832.39</v>
      </c>
      <c r="O163" s="14">
        <v>64637848.19</v>
      </c>
      <c r="P163" s="33">
        <v>77542680.58</v>
      </c>
    </row>
    <row r="164" spans="1:16">
      <c r="A164" s="20" t="s">
        <v>41</v>
      </c>
      <c r="B164" s="12"/>
      <c r="C164" s="25">
        <v>2558105.26</v>
      </c>
      <c r="D164" s="14">
        <v>11345261.99</v>
      </c>
      <c r="E164" s="14">
        <v>739833.29</v>
      </c>
      <c r="F164" s="14">
        <v>0</v>
      </c>
      <c r="G164" s="14">
        <v>7932949.95</v>
      </c>
      <c r="H164" s="33">
        <v>22576150.49</v>
      </c>
      <c r="I164" s="12"/>
      <c r="J164" s="25">
        <v>6101089.18</v>
      </c>
      <c r="K164" s="14">
        <v>377016</v>
      </c>
      <c r="L164" s="33">
        <v>6478105.18</v>
      </c>
      <c r="M164" s="12"/>
      <c r="N164" s="25">
        <v>29054255.67</v>
      </c>
      <c r="O164" s="14">
        <v>67900805.39</v>
      </c>
      <c r="P164" s="33">
        <v>96955061.06</v>
      </c>
    </row>
    <row r="165" spans="1:16">
      <c r="A165" s="20" t="s">
        <v>42</v>
      </c>
      <c r="B165" s="12"/>
      <c r="C165" s="25">
        <v>2608691.84</v>
      </c>
      <c r="D165" s="14">
        <v>11214912.91</v>
      </c>
      <c r="E165" s="14">
        <v>784364.87</v>
      </c>
      <c r="F165" s="14">
        <v>0</v>
      </c>
      <c r="G165" s="14">
        <v>8208179.79</v>
      </c>
      <c r="H165" s="33">
        <v>22816149.41</v>
      </c>
      <c r="I165" s="12"/>
      <c r="J165" s="25">
        <v>5853483.5</v>
      </c>
      <c r="K165" s="14">
        <v>377016</v>
      </c>
      <c r="L165" s="33">
        <v>6230499.5</v>
      </c>
      <c r="M165" s="12"/>
      <c r="N165" s="25">
        <v>29046648.91</v>
      </c>
      <c r="O165" s="14">
        <v>69814872.78</v>
      </c>
      <c r="P165" s="33">
        <v>98861521.69</v>
      </c>
    </row>
    <row r="166" spans="1:16">
      <c r="A166" s="20" t="s">
        <v>43</v>
      </c>
      <c r="B166" s="12"/>
      <c r="C166" s="25">
        <v>3722330.46</v>
      </c>
      <c r="D166" s="14">
        <v>10766041.65</v>
      </c>
      <c r="E166" s="14">
        <v>784364.87</v>
      </c>
      <c r="F166" s="14">
        <v>0</v>
      </c>
      <c r="G166" s="14">
        <v>8987256.64</v>
      </c>
      <c r="H166" s="33">
        <v>24259993.62</v>
      </c>
      <c r="I166" s="12"/>
      <c r="J166" s="25">
        <v>5658427.17</v>
      </c>
      <c r="K166" s="14">
        <v>377016</v>
      </c>
      <c r="L166" s="33">
        <v>6035443.17</v>
      </c>
      <c r="M166" s="12"/>
      <c r="N166" s="25">
        <v>30295436.79</v>
      </c>
      <c r="O166" s="14">
        <v>73515103.45</v>
      </c>
      <c r="P166" s="33">
        <v>103810540.24</v>
      </c>
    </row>
    <row r="167" spans="1:16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34" t="str">
        <f>SUM(H163:H166)</f>
        <v>0</v>
      </c>
      <c r="I167" s="12"/>
      <c r="J167" s="26" t="str">
        <f>SUM(J163:J166)</f>
        <v>0</v>
      </c>
      <c r="K167" s="15" t="str">
        <f>SUM(K163:K166)</f>
        <v>0</v>
      </c>
      <c r="L167" s="34" t="str">
        <f>SUM(L163:L166)</f>
        <v>0</v>
      </c>
      <c r="M167" s="12"/>
      <c r="N167" s="26" t="str">
        <f>SUM(N163:N166)</f>
        <v>0</v>
      </c>
      <c r="O167" s="15" t="str">
        <f>SUM(O163:O166)</f>
        <v>0</v>
      </c>
      <c r="P167" s="34" t="str">
        <f>SUM(P163:P166)</f>
        <v>0</v>
      </c>
    </row>
    <row r="168" spans="1:16">
      <c r="A168" s="18"/>
      <c r="B168" s="12"/>
      <c r="C168" s="24"/>
      <c r="D168" s="12"/>
      <c r="E168" s="12"/>
      <c r="F168" s="12"/>
      <c r="G168" s="12"/>
      <c r="H168" s="32"/>
      <c r="I168" s="12"/>
      <c r="J168" s="24"/>
      <c r="K168" s="12"/>
      <c r="L168" s="32"/>
      <c r="M168" s="12"/>
      <c r="N168" s="24"/>
      <c r="O168" s="12"/>
      <c r="P168" s="32"/>
    </row>
    <row r="169" spans="1:16">
      <c r="A169" s="19" t="s">
        <v>71</v>
      </c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20" t="s">
        <v>40</v>
      </c>
      <c r="B170" s="12"/>
      <c r="C170" s="25">
        <v>792950.15</v>
      </c>
      <c r="D170" s="14">
        <v>1313857.7</v>
      </c>
      <c r="E170" s="14"/>
      <c r="F170" s="14">
        <v>55896882.17</v>
      </c>
      <c r="G170" s="14"/>
      <c r="H170" s="33">
        <v>58003690.02</v>
      </c>
      <c r="I170" s="12"/>
      <c r="J170" s="25"/>
      <c r="K170" s="14"/>
      <c r="L170" s="33"/>
      <c r="M170" s="12"/>
      <c r="N170" s="25">
        <v>58003690.02</v>
      </c>
      <c r="O170" s="14">
        <v>14167862.34</v>
      </c>
      <c r="P170" s="33">
        <v>72171552.36</v>
      </c>
    </row>
    <row r="171" spans="1:16">
      <c r="A171" s="20" t="s">
        <v>41</v>
      </c>
      <c r="B171" s="12"/>
      <c r="C171" s="25">
        <v>894327.16</v>
      </c>
      <c r="D171" s="14">
        <v>3091635.19</v>
      </c>
      <c r="E171" s="14"/>
      <c r="F171" s="14">
        <v>51162317.24</v>
      </c>
      <c r="G171" s="14"/>
      <c r="H171" s="33">
        <v>55148279.59</v>
      </c>
      <c r="I171" s="12"/>
      <c r="J171" s="25"/>
      <c r="K171" s="14"/>
      <c r="L171" s="33"/>
      <c r="M171" s="12"/>
      <c r="N171" s="25">
        <v>55148279.59</v>
      </c>
      <c r="O171" s="14">
        <v>15223343.69</v>
      </c>
      <c r="P171" s="33">
        <v>70371623.28</v>
      </c>
    </row>
    <row r="172" spans="1:16">
      <c r="A172" s="20" t="s">
        <v>42</v>
      </c>
      <c r="B172" s="12"/>
      <c r="C172" s="25">
        <v>829059.5</v>
      </c>
      <c r="D172" s="14">
        <v>3380697.48</v>
      </c>
      <c r="E172" s="14"/>
      <c r="F172" s="14">
        <v>52239500.07</v>
      </c>
      <c r="G172" s="14"/>
      <c r="H172" s="33">
        <v>56449257.05</v>
      </c>
      <c r="I172" s="12"/>
      <c r="J172" s="25"/>
      <c r="K172" s="14"/>
      <c r="L172" s="33"/>
      <c r="M172" s="12"/>
      <c r="N172" s="25">
        <v>56449257.05</v>
      </c>
      <c r="O172" s="14">
        <v>14095532.53</v>
      </c>
      <c r="P172" s="33">
        <v>70544789.58</v>
      </c>
    </row>
    <row r="173" spans="1:16">
      <c r="A173" s="20" t="s">
        <v>43</v>
      </c>
      <c r="B173" s="12"/>
      <c r="C173" s="25">
        <v>842311.33</v>
      </c>
      <c r="D173" s="14">
        <v>1685579.31</v>
      </c>
      <c r="E173" s="14"/>
      <c r="F173" s="14">
        <v>56440826.34</v>
      </c>
      <c r="G173" s="14"/>
      <c r="H173" s="33">
        <v>58968716.98</v>
      </c>
      <c r="I173" s="12"/>
      <c r="J173" s="25"/>
      <c r="K173" s="14"/>
      <c r="L173" s="33"/>
      <c r="M173" s="12"/>
      <c r="N173" s="25">
        <v>58968716.98</v>
      </c>
      <c r="O173" s="14">
        <v>11287023.46</v>
      </c>
      <c r="P173" s="33">
        <v>70255740.44</v>
      </c>
    </row>
    <row r="174" spans="1:16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34" t="str">
        <f>SUM(H170:H173)</f>
        <v>0</v>
      </c>
      <c r="I174" s="12"/>
      <c r="J174" s="26" t="str">
        <f>SUM(J170:J173)</f>
        <v>0</v>
      </c>
      <c r="K174" s="15" t="str">
        <f>SUM(K170:K173)</f>
        <v>0</v>
      </c>
      <c r="L174" s="34" t="str">
        <f>SUM(L170:L173)</f>
        <v>0</v>
      </c>
      <c r="M174" s="12"/>
      <c r="N174" s="26" t="str">
        <f>SUM(N170:N173)</f>
        <v>0</v>
      </c>
      <c r="O174" s="15" t="str">
        <f>SUM(O170:O173)</f>
        <v>0</v>
      </c>
      <c r="P174" s="34" t="str">
        <f>SUM(P170:P173)</f>
        <v>0</v>
      </c>
    </row>
    <row r="175" spans="1:16">
      <c r="A175" s="18"/>
      <c r="B175" s="12"/>
      <c r="C175" s="24"/>
      <c r="D175" s="12"/>
      <c r="E175" s="12"/>
      <c r="F175" s="12"/>
      <c r="G175" s="12"/>
      <c r="H175" s="32"/>
      <c r="I175" s="12"/>
      <c r="J175" s="24"/>
      <c r="K175" s="12"/>
      <c r="L175" s="32"/>
      <c r="M175" s="12"/>
      <c r="N175" s="24"/>
      <c r="O175" s="12"/>
      <c r="P175" s="32"/>
    </row>
    <row r="176" spans="1:16">
      <c r="A176" s="19" t="s">
        <v>72</v>
      </c>
      <c r="B176" s="12"/>
      <c r="C176" s="24"/>
      <c r="D176" s="12"/>
      <c r="E176" s="12"/>
      <c r="F176" s="12"/>
      <c r="G176" s="12"/>
      <c r="H176" s="32"/>
      <c r="I176" s="12"/>
      <c r="J176" s="24"/>
      <c r="K176" s="12"/>
      <c r="L176" s="32"/>
      <c r="M176" s="12"/>
      <c r="N176" s="24"/>
      <c r="O176" s="12"/>
      <c r="P176" s="32"/>
    </row>
    <row r="177" spans="1:16">
      <c r="A177" s="20" t="s">
        <v>40</v>
      </c>
      <c r="B177" s="12"/>
      <c r="C177" s="25">
        <v>734452</v>
      </c>
      <c r="D177" s="14">
        <v>288231</v>
      </c>
      <c r="E177" s="14"/>
      <c r="F177" s="14"/>
      <c r="G177" s="14">
        <v>548494</v>
      </c>
      <c r="H177" s="33">
        <v>1571177</v>
      </c>
      <c r="I177" s="12"/>
      <c r="J177" s="25">
        <v>91024</v>
      </c>
      <c r="K177" s="14"/>
      <c r="L177" s="33">
        <v>91024</v>
      </c>
      <c r="M177" s="12"/>
      <c r="N177" s="25">
        <v>1662201</v>
      </c>
      <c r="O177" s="14">
        <v>3423576</v>
      </c>
      <c r="P177" s="33">
        <v>5085777</v>
      </c>
    </row>
    <row r="178" spans="1:16">
      <c r="A178" s="20" t="s">
        <v>41</v>
      </c>
      <c r="B178" s="12"/>
      <c r="C178" s="25">
        <v>413616</v>
      </c>
      <c r="D178" s="14">
        <v>365174</v>
      </c>
      <c r="E178" s="14"/>
      <c r="F178" s="14"/>
      <c r="G178" s="14">
        <v>3305810</v>
      </c>
      <c r="H178" s="33">
        <v>4084600</v>
      </c>
      <c r="I178" s="12"/>
      <c r="J178" s="25">
        <v>806274</v>
      </c>
      <c r="K178" s="14"/>
      <c r="L178" s="33">
        <v>806274</v>
      </c>
      <c r="M178" s="12"/>
      <c r="N178" s="25">
        <v>4890874</v>
      </c>
      <c r="O178" s="14">
        <v>3451232</v>
      </c>
      <c r="P178" s="33">
        <v>8342106</v>
      </c>
    </row>
    <row r="179" spans="1:16">
      <c r="A179" s="20" t="s">
        <v>42</v>
      </c>
      <c r="B179" s="12"/>
      <c r="C179" s="25">
        <v>334920</v>
      </c>
      <c r="D179" s="14">
        <v>382304</v>
      </c>
      <c r="E179" s="14"/>
      <c r="F179" s="14"/>
      <c r="G179" s="14">
        <v>2848748</v>
      </c>
      <c r="H179" s="33">
        <v>3565972</v>
      </c>
      <c r="I179" s="12"/>
      <c r="J179" s="25">
        <v>46270</v>
      </c>
      <c r="K179" s="14"/>
      <c r="L179" s="33">
        <v>46270</v>
      </c>
      <c r="M179" s="12"/>
      <c r="N179" s="25">
        <v>3612242</v>
      </c>
      <c r="O179" s="14">
        <v>4724790</v>
      </c>
      <c r="P179" s="33">
        <v>8337032</v>
      </c>
    </row>
    <row r="180" spans="1:16">
      <c r="A180" s="20" t="s">
        <v>43</v>
      </c>
      <c r="B180" s="12"/>
      <c r="C180" s="25">
        <v>351722</v>
      </c>
      <c r="D180" s="14">
        <v>401200</v>
      </c>
      <c r="E180" s="14"/>
      <c r="F180" s="14"/>
      <c r="G180" s="14">
        <v>667809</v>
      </c>
      <c r="H180" s="33">
        <v>1420731</v>
      </c>
      <c r="I180" s="12"/>
      <c r="J180" s="25">
        <v>891581</v>
      </c>
      <c r="K180" s="14"/>
      <c r="L180" s="33">
        <v>891581</v>
      </c>
      <c r="M180" s="12"/>
      <c r="N180" s="25">
        <v>2312312</v>
      </c>
      <c r="O180" s="14">
        <v>6197178</v>
      </c>
      <c r="P180" s="33">
        <v>8509490</v>
      </c>
    </row>
    <row r="181" spans="1:16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34" t="str">
        <f>SUM(H177:H180)</f>
        <v>0</v>
      </c>
      <c r="I181" s="12"/>
      <c r="J181" s="26" t="str">
        <f>SUM(J177:J180)</f>
        <v>0</v>
      </c>
      <c r="K181" s="15" t="str">
        <f>SUM(K177:K180)</f>
        <v>0</v>
      </c>
      <c r="L181" s="34" t="str">
        <f>SUM(L177:L180)</f>
        <v>0</v>
      </c>
      <c r="M181" s="12"/>
      <c r="N181" s="26" t="str">
        <f>SUM(N177:N180)</f>
        <v>0</v>
      </c>
      <c r="O181" s="15" t="str">
        <f>SUM(O177:O180)</f>
        <v>0</v>
      </c>
      <c r="P181" s="34" t="str">
        <f>SUM(P177:P180)</f>
        <v>0</v>
      </c>
    </row>
    <row r="182" spans="1:16">
      <c r="A182" s="18"/>
      <c r="B182" s="12"/>
      <c r="C182" s="24"/>
      <c r="D182" s="12"/>
      <c r="E182" s="12"/>
      <c r="F182" s="12"/>
      <c r="G182" s="12"/>
      <c r="H182" s="32"/>
      <c r="I182" s="12"/>
      <c r="J182" s="24"/>
      <c r="K182" s="12"/>
      <c r="L182" s="32"/>
      <c r="M182" s="12"/>
      <c r="N182" s="24"/>
      <c r="O182" s="12"/>
      <c r="P182" s="32"/>
    </row>
    <row r="183" spans="1:16">
      <c r="A183" s="19" t="s">
        <v>73</v>
      </c>
      <c r="B183" s="12"/>
      <c r="C183" s="24"/>
      <c r="D183" s="12"/>
      <c r="E183" s="12"/>
      <c r="F183" s="12"/>
      <c r="G183" s="12"/>
      <c r="H183" s="32"/>
      <c r="I183" s="12"/>
      <c r="J183" s="24"/>
      <c r="K183" s="12"/>
      <c r="L183" s="32"/>
      <c r="M183" s="12"/>
      <c r="N183" s="24"/>
      <c r="O183" s="12"/>
      <c r="P183" s="32"/>
    </row>
    <row r="184" spans="1:16">
      <c r="A184" s="20" t="s">
        <v>40</v>
      </c>
      <c r="B184" s="12"/>
      <c r="C184" s="25">
        <v>3639742</v>
      </c>
      <c r="D184" s="14">
        <v>1950482</v>
      </c>
      <c r="E184" s="14">
        <v>0</v>
      </c>
      <c r="F184" s="14">
        <v>0</v>
      </c>
      <c r="G184" s="14">
        <v>546165</v>
      </c>
      <c r="H184" s="33">
        <v>6136389</v>
      </c>
      <c r="I184" s="12"/>
      <c r="J184" s="25">
        <v>0</v>
      </c>
      <c r="K184" s="14">
        <v>29775967</v>
      </c>
      <c r="L184" s="33">
        <v>29775967</v>
      </c>
      <c r="M184" s="12"/>
      <c r="N184" s="25">
        <v>35912356</v>
      </c>
      <c r="O184" s="14">
        <v>69723237</v>
      </c>
      <c r="P184" s="33">
        <v>105635593</v>
      </c>
    </row>
    <row r="185" spans="1:16">
      <c r="A185" s="20" t="s">
        <v>41</v>
      </c>
      <c r="B185" s="12"/>
      <c r="C185" s="25">
        <v>3727751</v>
      </c>
      <c r="D185" s="14">
        <v>2232843</v>
      </c>
      <c r="E185" s="14"/>
      <c r="F185" s="14"/>
      <c r="G185" s="14">
        <v>150042</v>
      </c>
      <c r="H185" s="33">
        <v>6110636</v>
      </c>
      <c r="I185" s="12"/>
      <c r="J185" s="25"/>
      <c r="K185" s="14">
        <v>35182372</v>
      </c>
      <c r="L185" s="33">
        <v>35182372</v>
      </c>
      <c r="M185" s="12"/>
      <c r="N185" s="25">
        <v>41293008</v>
      </c>
      <c r="O185" s="14">
        <v>72161717</v>
      </c>
      <c r="P185" s="33">
        <v>113454725</v>
      </c>
    </row>
    <row r="186" spans="1:16">
      <c r="A186" s="20" t="s">
        <v>42</v>
      </c>
      <c r="B186" s="12"/>
      <c r="C186" s="25">
        <v>2049778</v>
      </c>
      <c r="D186" s="14">
        <v>2287780</v>
      </c>
      <c r="E186" s="14"/>
      <c r="F186" s="14"/>
      <c r="G186" s="14">
        <v>172645</v>
      </c>
      <c r="H186" s="33">
        <v>4510203</v>
      </c>
      <c r="I186" s="12"/>
      <c r="J186" s="25"/>
      <c r="K186" s="14">
        <v>35932344</v>
      </c>
      <c r="L186" s="33">
        <v>35932344</v>
      </c>
      <c r="M186" s="12"/>
      <c r="N186" s="25">
        <v>40442547</v>
      </c>
      <c r="O186" s="14">
        <v>73183257</v>
      </c>
      <c r="P186" s="33">
        <v>113625804</v>
      </c>
    </row>
    <row r="187" spans="1:16">
      <c r="A187" s="20" t="s">
        <v>43</v>
      </c>
      <c r="B187" s="12"/>
      <c r="C187" s="25">
        <v>2024313</v>
      </c>
      <c r="D187" s="14">
        <v>1893226</v>
      </c>
      <c r="E187" s="14"/>
      <c r="F187" s="14"/>
      <c r="G187" s="14">
        <v>129783</v>
      </c>
      <c r="H187" s="33">
        <v>4047322</v>
      </c>
      <c r="I187" s="12"/>
      <c r="J187" s="25"/>
      <c r="K187" s="14">
        <v>32649853</v>
      </c>
      <c r="L187" s="33">
        <v>32649853</v>
      </c>
      <c r="M187" s="12"/>
      <c r="N187" s="25">
        <v>36697175</v>
      </c>
      <c r="O187" s="14">
        <v>76657158</v>
      </c>
      <c r="P187" s="33">
        <v>113354333</v>
      </c>
    </row>
    <row r="188" spans="1:16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34" t="str">
        <f>SUM(H184:H187)</f>
        <v>0</v>
      </c>
      <c r="I188" s="12"/>
      <c r="J188" s="26" t="str">
        <f>SUM(J184:J187)</f>
        <v>0</v>
      </c>
      <c r="K188" s="15" t="str">
        <f>SUM(K184:K187)</f>
        <v>0</v>
      </c>
      <c r="L188" s="34" t="str">
        <f>SUM(L184:L187)</f>
        <v>0</v>
      </c>
      <c r="M188" s="12"/>
      <c r="N188" s="26" t="str">
        <f>SUM(N184:N187)</f>
        <v>0</v>
      </c>
      <c r="O188" s="15" t="str">
        <f>SUM(O184:O187)</f>
        <v>0</v>
      </c>
      <c r="P188" s="34" t="str">
        <f>SUM(P184:P187)</f>
        <v>0</v>
      </c>
    </row>
    <row r="189" spans="1:16">
      <c r="A189" s="18"/>
      <c r="B189" s="12"/>
      <c r="C189" s="24"/>
      <c r="D189" s="12"/>
      <c r="E189" s="12"/>
      <c r="F189" s="12"/>
      <c r="G189" s="12"/>
      <c r="H189" s="32"/>
      <c r="I189" s="12"/>
      <c r="J189" s="24"/>
      <c r="K189" s="12"/>
      <c r="L189" s="32"/>
      <c r="M189" s="12"/>
      <c r="N189" s="24"/>
      <c r="O189" s="12"/>
      <c r="P189" s="32"/>
    </row>
    <row r="190" spans="1:16">
      <c r="A190" s="19" t="s">
        <v>74</v>
      </c>
      <c r="B190" s="12"/>
      <c r="C190" s="24"/>
      <c r="D190" s="12"/>
      <c r="E190" s="12"/>
      <c r="F190" s="12"/>
      <c r="G190" s="12"/>
      <c r="H190" s="32"/>
      <c r="I190" s="12"/>
      <c r="J190" s="24"/>
      <c r="K190" s="12"/>
      <c r="L190" s="32"/>
      <c r="M190" s="12"/>
      <c r="N190" s="24"/>
      <c r="O190" s="12"/>
      <c r="P190" s="32"/>
    </row>
    <row r="191" spans="1:16">
      <c r="A191" s="20" t="s">
        <v>40</v>
      </c>
      <c r="B191" s="12"/>
      <c r="C191" s="25">
        <v>-31444</v>
      </c>
      <c r="D191" s="14">
        <v>385576</v>
      </c>
      <c r="E191" s="14"/>
      <c r="F191" s="14"/>
      <c r="G191" s="14">
        <v>-164005</v>
      </c>
      <c r="H191" s="33">
        <v>190127</v>
      </c>
      <c r="I191" s="12"/>
      <c r="J191" s="25">
        <v>0</v>
      </c>
      <c r="K191" s="14">
        <v>0</v>
      </c>
      <c r="L191" s="33">
        <v>0</v>
      </c>
      <c r="M191" s="12"/>
      <c r="N191" s="25">
        <v>190127</v>
      </c>
      <c r="O191" s="14">
        <v>15514775</v>
      </c>
      <c r="P191" s="33">
        <v>15704902</v>
      </c>
    </row>
    <row r="192" spans="1:16">
      <c r="A192" s="20" t="s">
        <v>41</v>
      </c>
      <c r="B192" s="12"/>
      <c r="C192" s="25">
        <v>22599</v>
      </c>
      <c r="D192" s="14">
        <v>270669</v>
      </c>
      <c r="E192" s="14">
        <v>0</v>
      </c>
      <c r="F192" s="14">
        <v>0</v>
      </c>
      <c r="G192" s="14">
        <v>1620833</v>
      </c>
      <c r="H192" s="33">
        <v>1914101</v>
      </c>
      <c r="I192" s="12"/>
      <c r="J192" s="25">
        <v>0</v>
      </c>
      <c r="K192" s="14">
        <v>0</v>
      </c>
      <c r="L192" s="33">
        <v>0</v>
      </c>
      <c r="M192" s="12"/>
      <c r="N192" s="25">
        <v>1914101</v>
      </c>
      <c r="O192" s="14">
        <v>15514775</v>
      </c>
      <c r="P192" s="33">
        <v>17428876</v>
      </c>
    </row>
    <row r="193" spans="1:16">
      <c r="A193" s="20" t="s">
        <v>42</v>
      </c>
      <c r="B193" s="12"/>
      <c r="C193" s="25">
        <v>3974</v>
      </c>
      <c r="D193" s="14">
        <v>404581</v>
      </c>
      <c r="E193" s="14">
        <v>0</v>
      </c>
      <c r="F193" s="14">
        <v>0</v>
      </c>
      <c r="G193" s="14">
        <v>1607477</v>
      </c>
      <c r="H193" s="33">
        <v>2016032</v>
      </c>
      <c r="I193" s="12"/>
      <c r="J193" s="25">
        <v>0</v>
      </c>
      <c r="K193" s="14">
        <v>0</v>
      </c>
      <c r="L193" s="33">
        <v>0</v>
      </c>
      <c r="M193" s="12"/>
      <c r="N193" s="25">
        <v>2016032</v>
      </c>
      <c r="O193" s="14">
        <v>15514775</v>
      </c>
      <c r="P193" s="33">
        <v>17530807</v>
      </c>
    </row>
    <row r="194" spans="1:16">
      <c r="A194" s="20" t="s">
        <v>43</v>
      </c>
      <c r="B194" s="12"/>
      <c r="C194" s="25">
        <v>7941</v>
      </c>
      <c r="D194" s="14">
        <v>1011784</v>
      </c>
      <c r="E194" s="14">
        <v>0</v>
      </c>
      <c r="F194" s="14">
        <v>0</v>
      </c>
      <c r="G194" s="14">
        <v>1050760</v>
      </c>
      <c r="H194" s="33">
        <v>2070485</v>
      </c>
      <c r="I194" s="12"/>
      <c r="J194" s="25">
        <v>0</v>
      </c>
      <c r="K194" s="14">
        <v>0</v>
      </c>
      <c r="L194" s="33">
        <v>0</v>
      </c>
      <c r="M194" s="12"/>
      <c r="N194" s="25">
        <v>2070485</v>
      </c>
      <c r="O194" s="14">
        <v>20933557</v>
      </c>
      <c r="P194" s="33">
        <v>23004042</v>
      </c>
    </row>
    <row r="195" spans="1:16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34" t="str">
        <f>SUM(H191:H194)</f>
        <v>0</v>
      </c>
      <c r="I195" s="12"/>
      <c r="J195" s="26" t="str">
        <f>SUM(J191:J194)</f>
        <v>0</v>
      </c>
      <c r="K195" s="15" t="str">
        <f>SUM(K191:K194)</f>
        <v>0</v>
      </c>
      <c r="L195" s="34" t="str">
        <f>SUM(L191:L194)</f>
        <v>0</v>
      </c>
      <c r="M195" s="12"/>
      <c r="N195" s="26" t="str">
        <f>SUM(N191:N194)</f>
        <v>0</v>
      </c>
      <c r="O195" s="15" t="str">
        <f>SUM(O191:O194)</f>
        <v>0</v>
      </c>
      <c r="P195" s="34" t="str">
        <f>SUM(P191:P194)</f>
        <v>0</v>
      </c>
    </row>
    <row r="196" spans="1:16">
      <c r="A196" s="18"/>
      <c r="B196" s="12"/>
      <c r="C196" s="24"/>
      <c r="D196" s="12"/>
      <c r="E196" s="12"/>
      <c r="F196" s="12"/>
      <c r="G196" s="12"/>
      <c r="H196" s="32"/>
      <c r="I196" s="12"/>
      <c r="J196" s="24"/>
      <c r="K196" s="12"/>
      <c r="L196" s="32"/>
      <c r="M196" s="12"/>
      <c r="N196" s="24"/>
      <c r="O196" s="12"/>
      <c r="P196" s="32"/>
    </row>
    <row r="197" spans="1:16">
      <c r="A197" s="19" t="s">
        <v>75</v>
      </c>
      <c r="B197" s="12"/>
      <c r="C197" s="24"/>
      <c r="D197" s="12"/>
      <c r="E197" s="12"/>
      <c r="F197" s="12"/>
      <c r="G197" s="12"/>
      <c r="H197" s="32"/>
      <c r="I197" s="12"/>
      <c r="J197" s="24"/>
      <c r="K197" s="12"/>
      <c r="L197" s="32"/>
      <c r="M197" s="12"/>
      <c r="N197" s="24"/>
      <c r="O197" s="12"/>
      <c r="P197" s="32"/>
    </row>
    <row r="198" spans="1:16">
      <c r="A198" s="20" t="s">
        <v>40</v>
      </c>
      <c r="B198" s="12"/>
      <c r="C198" s="25">
        <v>1730744</v>
      </c>
      <c r="D198" s="14">
        <v>1174963</v>
      </c>
      <c r="E198" s="14">
        <v>4518</v>
      </c>
      <c r="F198" s="14"/>
      <c r="G198" s="14">
        <v>547271</v>
      </c>
      <c r="H198" s="33">
        <v>3457496</v>
      </c>
      <c r="I198" s="12"/>
      <c r="J198" s="25"/>
      <c r="K198" s="14">
        <v>3130040</v>
      </c>
      <c r="L198" s="33">
        <v>3130040</v>
      </c>
      <c r="M198" s="12"/>
      <c r="N198" s="25">
        <v>6587536</v>
      </c>
      <c r="O198" s="14">
        <v>43056884</v>
      </c>
      <c r="P198" s="33">
        <v>49644420</v>
      </c>
    </row>
    <row r="199" spans="1:16">
      <c r="A199" s="20" t="s">
        <v>41</v>
      </c>
      <c r="B199" s="12"/>
      <c r="C199" s="25">
        <v>1104226</v>
      </c>
      <c r="D199" s="14">
        <v>3410118</v>
      </c>
      <c r="E199" s="14"/>
      <c r="F199" s="14"/>
      <c r="G199" s="14">
        <v>441190</v>
      </c>
      <c r="H199" s="33">
        <v>4955534</v>
      </c>
      <c r="I199" s="12"/>
      <c r="J199" s="25"/>
      <c r="K199" s="14">
        <v>-227329</v>
      </c>
      <c r="L199" s="33">
        <v>-227329</v>
      </c>
      <c r="M199" s="12"/>
      <c r="N199" s="25">
        <v>4728205</v>
      </c>
      <c r="O199" s="14">
        <v>42830379</v>
      </c>
      <c r="P199" s="33">
        <v>47558584</v>
      </c>
    </row>
    <row r="200" spans="1:16">
      <c r="A200" s="20" t="s">
        <v>42</v>
      </c>
      <c r="B200" s="12"/>
      <c r="C200" s="25">
        <v>830431</v>
      </c>
      <c r="D200" s="14">
        <v>4568576</v>
      </c>
      <c r="E200" s="14"/>
      <c r="F200" s="14"/>
      <c r="G200" s="14">
        <v>413205</v>
      </c>
      <c r="H200" s="33">
        <v>5812212</v>
      </c>
      <c r="I200" s="12"/>
      <c r="J200" s="25"/>
      <c r="K200" s="14">
        <v>-476618</v>
      </c>
      <c r="L200" s="33">
        <v>-476618</v>
      </c>
      <c r="M200" s="12"/>
      <c r="N200" s="25">
        <v>5335594</v>
      </c>
      <c r="O200" s="14">
        <v>42546850</v>
      </c>
      <c r="P200" s="33">
        <v>47882444</v>
      </c>
    </row>
    <row r="201" spans="1:16">
      <c r="A201" s="20" t="s">
        <v>43</v>
      </c>
      <c r="B201" s="12"/>
      <c r="C201" s="25">
        <v>1138423</v>
      </c>
      <c r="D201" s="14">
        <v>1920349</v>
      </c>
      <c r="E201" s="14"/>
      <c r="F201" s="14"/>
      <c r="G201" s="14">
        <v>447477</v>
      </c>
      <c r="H201" s="33">
        <v>3506249</v>
      </c>
      <c r="I201" s="12"/>
      <c r="J201" s="25"/>
      <c r="K201" s="14">
        <v>12428477</v>
      </c>
      <c r="L201" s="33">
        <v>12428477</v>
      </c>
      <c r="M201" s="12"/>
      <c r="N201" s="25">
        <v>15934726</v>
      </c>
      <c r="O201" s="14">
        <v>257496</v>
      </c>
      <c r="P201" s="33">
        <v>16192222</v>
      </c>
    </row>
    <row r="202" spans="1:16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34" t="str">
        <f>SUM(H198:H201)</f>
        <v>0</v>
      </c>
      <c r="I202" s="12"/>
      <c r="J202" s="26" t="str">
        <f>SUM(J198:J201)</f>
        <v>0</v>
      </c>
      <c r="K202" s="15" t="str">
        <f>SUM(K198:K201)</f>
        <v>0</v>
      </c>
      <c r="L202" s="34" t="str">
        <f>SUM(L198:L201)</f>
        <v>0</v>
      </c>
      <c r="M202" s="12"/>
      <c r="N202" s="26" t="str">
        <f>SUM(N198:N201)</f>
        <v>0</v>
      </c>
      <c r="O202" s="15" t="str">
        <f>SUM(O198:O201)</f>
        <v>0</v>
      </c>
      <c r="P202" s="34" t="str">
        <f>SUM(P198:P201)</f>
        <v>0</v>
      </c>
    </row>
    <row r="203" spans="1:16">
      <c r="A203" s="18"/>
      <c r="B203" s="12"/>
      <c r="C203" s="24"/>
      <c r="D203" s="12"/>
      <c r="E203" s="12"/>
      <c r="F203" s="12"/>
      <c r="G203" s="12"/>
      <c r="H203" s="32"/>
      <c r="I203" s="12"/>
      <c r="J203" s="24"/>
      <c r="K203" s="12"/>
      <c r="L203" s="32"/>
      <c r="M203" s="12"/>
      <c r="N203" s="24"/>
      <c r="O203" s="12"/>
      <c r="P203" s="32"/>
    </row>
    <row r="204" spans="1:16">
      <c r="A204" s="19" t="s">
        <v>76</v>
      </c>
      <c r="B204" s="12"/>
      <c r="C204" s="24"/>
      <c r="D204" s="12"/>
      <c r="E204" s="12"/>
      <c r="F204" s="12"/>
      <c r="G204" s="12"/>
      <c r="H204" s="32"/>
      <c r="I204" s="12"/>
      <c r="J204" s="24"/>
      <c r="K204" s="12"/>
      <c r="L204" s="32"/>
      <c r="M204" s="12"/>
      <c r="N204" s="24"/>
      <c r="O204" s="12"/>
      <c r="P204" s="32"/>
    </row>
    <row r="205" spans="1:16">
      <c r="A205" s="20" t="s">
        <v>40</v>
      </c>
      <c r="B205" s="12"/>
      <c r="C205" s="25">
        <v>20866</v>
      </c>
      <c r="D205" s="14">
        <v>1185246</v>
      </c>
      <c r="E205" s="14">
        <v>0</v>
      </c>
      <c r="F205" s="14">
        <v>0</v>
      </c>
      <c r="G205" s="14">
        <v>67808</v>
      </c>
      <c r="H205" s="33">
        <v>1273920</v>
      </c>
      <c r="I205" s="12"/>
      <c r="J205" s="25">
        <v>54827</v>
      </c>
      <c r="K205" s="14">
        <v>0</v>
      </c>
      <c r="L205" s="33">
        <v>54827</v>
      </c>
      <c r="M205" s="12"/>
      <c r="N205" s="25">
        <v>1328747</v>
      </c>
      <c r="O205" s="14">
        <v>8263961</v>
      </c>
      <c r="P205" s="33">
        <v>9592708</v>
      </c>
    </row>
    <row r="206" spans="1:16">
      <c r="A206" s="20" t="s">
        <v>41</v>
      </c>
      <c r="B206" s="12"/>
      <c r="C206" s="25">
        <v>136921</v>
      </c>
      <c r="D206" s="14">
        <v>563713</v>
      </c>
      <c r="E206" s="14">
        <v>0</v>
      </c>
      <c r="F206" s="14">
        <v>0</v>
      </c>
      <c r="G206" s="14">
        <v>-375370</v>
      </c>
      <c r="H206" s="33">
        <v>325264</v>
      </c>
      <c r="I206" s="12"/>
      <c r="J206" s="25">
        <v>54827</v>
      </c>
      <c r="K206" s="14">
        <v>0</v>
      </c>
      <c r="L206" s="33">
        <v>54827</v>
      </c>
      <c r="M206" s="12"/>
      <c r="N206" s="25">
        <v>380091</v>
      </c>
      <c r="O206" s="14">
        <v>13429589</v>
      </c>
      <c r="P206" s="33">
        <v>13809680</v>
      </c>
    </row>
    <row r="207" spans="1:16">
      <c r="A207" s="20" t="s">
        <v>42</v>
      </c>
      <c r="B207" s="12"/>
      <c r="C207" s="25">
        <v>76545</v>
      </c>
      <c r="D207" s="14">
        <v>1276908</v>
      </c>
      <c r="E207" s="14">
        <v>0</v>
      </c>
      <c r="F207" s="14">
        <v>0</v>
      </c>
      <c r="G207" s="14">
        <v>53798</v>
      </c>
      <c r="H207" s="33">
        <v>1407251</v>
      </c>
      <c r="I207" s="12"/>
      <c r="J207" s="25">
        <v>13415</v>
      </c>
      <c r="K207" s="14">
        <v>0</v>
      </c>
      <c r="L207" s="33">
        <v>13415</v>
      </c>
      <c r="M207" s="12"/>
      <c r="N207" s="25">
        <v>1420666</v>
      </c>
      <c r="O207" s="14">
        <v>11180597</v>
      </c>
      <c r="P207" s="33">
        <v>12601263</v>
      </c>
    </row>
    <row r="208" spans="1:16">
      <c r="A208" s="20" t="s">
        <v>43</v>
      </c>
      <c r="B208" s="12"/>
      <c r="C208" s="25">
        <v>111408</v>
      </c>
      <c r="D208" s="14">
        <v>1073895</v>
      </c>
      <c r="E208" s="14">
        <v>0</v>
      </c>
      <c r="F208" s="14">
        <v>0</v>
      </c>
      <c r="G208" s="14">
        <v>-1506125</v>
      </c>
      <c r="H208" s="33">
        <v>-320822</v>
      </c>
      <c r="I208" s="12"/>
      <c r="J208" s="25">
        <v>13127</v>
      </c>
      <c r="K208" s="14">
        <v>0</v>
      </c>
      <c r="L208" s="33">
        <v>13127</v>
      </c>
      <c r="M208" s="12"/>
      <c r="N208" s="25">
        <v>-307695</v>
      </c>
      <c r="O208" s="14">
        <v>12908976</v>
      </c>
      <c r="P208" s="33">
        <v>12601281</v>
      </c>
    </row>
    <row r="209" spans="1:16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34" t="str">
        <f>SUM(H205:H208)</f>
        <v>0</v>
      </c>
      <c r="I209" s="12"/>
      <c r="J209" s="26" t="str">
        <f>SUM(J205:J208)</f>
        <v>0</v>
      </c>
      <c r="K209" s="15" t="str">
        <f>SUM(K205:K208)</f>
        <v>0</v>
      </c>
      <c r="L209" s="34" t="str">
        <f>SUM(L205:L208)</f>
        <v>0</v>
      </c>
      <c r="M209" s="12"/>
      <c r="N209" s="26" t="str">
        <f>SUM(N205:N208)</f>
        <v>0</v>
      </c>
      <c r="O209" s="15" t="str">
        <f>SUM(O205:O208)</f>
        <v>0</v>
      </c>
      <c r="P209" s="34" t="str">
        <f>SUM(P205:P208)</f>
        <v>0</v>
      </c>
    </row>
    <row r="210" spans="1:16">
      <c r="A210" s="18"/>
      <c r="B210" s="12"/>
      <c r="C210" s="24"/>
      <c r="D210" s="12"/>
      <c r="E210" s="12"/>
      <c r="F210" s="12"/>
      <c r="G210" s="12"/>
      <c r="H210" s="32"/>
      <c r="I210" s="12"/>
      <c r="J210" s="24"/>
      <c r="K210" s="12"/>
      <c r="L210" s="32"/>
      <c r="M210" s="12"/>
      <c r="N210" s="24"/>
      <c r="O210" s="12"/>
      <c r="P210" s="32"/>
    </row>
    <row r="211" spans="1:16">
      <c r="A211" s="19" t="s">
        <v>77</v>
      </c>
      <c r="B211" s="12"/>
      <c r="C211" s="24"/>
      <c r="D211" s="12"/>
      <c r="E211" s="12"/>
      <c r="F211" s="12"/>
      <c r="G211" s="12"/>
      <c r="H211" s="32"/>
      <c r="I211" s="12"/>
      <c r="J211" s="24"/>
      <c r="K211" s="12"/>
      <c r="L211" s="32"/>
      <c r="M211" s="12"/>
      <c r="N211" s="24"/>
      <c r="O211" s="12"/>
      <c r="P211" s="32"/>
    </row>
    <row r="212" spans="1:16">
      <c r="A212" s="20" t="s">
        <v>40</v>
      </c>
      <c r="B212" s="12"/>
      <c r="C212" s="25">
        <v>1782876</v>
      </c>
      <c r="D212" s="14">
        <v>1920360</v>
      </c>
      <c r="E212" s="14">
        <v>0</v>
      </c>
      <c r="F212" s="14">
        <v>0</v>
      </c>
      <c r="G212" s="14">
        <v>31820</v>
      </c>
      <c r="H212" s="33">
        <v>3735056</v>
      </c>
      <c r="I212" s="12"/>
      <c r="J212" s="25">
        <v>-395108013</v>
      </c>
      <c r="K212" s="14">
        <v>255391</v>
      </c>
      <c r="L212" s="33">
        <v>-394852622</v>
      </c>
      <c r="M212" s="12"/>
      <c r="N212" s="25">
        <v>-391117566</v>
      </c>
      <c r="O212" s="14">
        <v>470493909</v>
      </c>
      <c r="P212" s="33">
        <v>79376343</v>
      </c>
    </row>
    <row r="213" spans="1:16">
      <c r="A213" s="20" t="s">
        <v>41</v>
      </c>
      <c r="B213" s="12"/>
      <c r="C213" s="25">
        <v>2125693</v>
      </c>
      <c r="D213" s="14">
        <v>1820242</v>
      </c>
      <c r="E213" s="14">
        <v>61767</v>
      </c>
      <c r="F213" s="14"/>
      <c r="G213" s="14">
        <v>12068241</v>
      </c>
      <c r="H213" s="33">
        <v>16075943</v>
      </c>
      <c r="I213" s="12"/>
      <c r="J213" s="25">
        <v>-408830707</v>
      </c>
      <c r="K213" s="14">
        <v>272411</v>
      </c>
      <c r="L213" s="33">
        <v>-408558296</v>
      </c>
      <c r="M213" s="12"/>
      <c r="N213" s="25">
        <v>-392482353</v>
      </c>
      <c r="O213" s="14">
        <v>471390543</v>
      </c>
      <c r="P213" s="33">
        <v>78908190</v>
      </c>
    </row>
    <row r="214" spans="1:16">
      <c r="A214" s="20" t="s">
        <v>42</v>
      </c>
      <c r="B214" s="12"/>
      <c r="C214" s="25">
        <v>2146424</v>
      </c>
      <c r="D214" s="14">
        <v>2310179</v>
      </c>
      <c r="E214" s="14">
        <v>62447</v>
      </c>
      <c r="F214" s="14"/>
      <c r="G214" s="14">
        <v>5988983</v>
      </c>
      <c r="H214" s="33">
        <v>10508033</v>
      </c>
      <c r="I214" s="12"/>
      <c r="J214" s="25">
        <v>-415102351</v>
      </c>
      <c r="K214" s="14">
        <v>280963</v>
      </c>
      <c r="L214" s="33">
        <v>-414821388</v>
      </c>
      <c r="M214" s="12"/>
      <c r="N214" s="25">
        <v>-404313355</v>
      </c>
      <c r="O214" s="14">
        <v>481726431</v>
      </c>
      <c r="P214" s="33">
        <v>77413076</v>
      </c>
    </row>
    <row r="215" spans="1:16">
      <c r="A215" s="20" t="s">
        <v>43</v>
      </c>
      <c r="B215" s="12"/>
      <c r="C215" s="25">
        <v>2730993</v>
      </c>
      <c r="D215" s="14">
        <v>2349508</v>
      </c>
      <c r="E215" s="14">
        <v>62915</v>
      </c>
      <c r="F215" s="14"/>
      <c r="G215" s="14">
        <v>5977611</v>
      </c>
      <c r="H215" s="33">
        <v>11121027</v>
      </c>
      <c r="I215" s="12"/>
      <c r="J215" s="25">
        <v>-418929159</v>
      </c>
      <c r="K215" s="14">
        <v>214043</v>
      </c>
      <c r="L215" s="33">
        <v>-418715116</v>
      </c>
      <c r="M215" s="12"/>
      <c r="N215" s="25">
        <v>-407594089</v>
      </c>
      <c r="O215" s="14">
        <v>487608856</v>
      </c>
      <c r="P215" s="33">
        <v>80014767</v>
      </c>
    </row>
    <row r="216" spans="1:16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34" t="str">
        <f>SUM(H212:H215)</f>
        <v>0</v>
      </c>
      <c r="I216" s="12"/>
      <c r="J216" s="26" t="str">
        <f>SUM(J212:J215)</f>
        <v>0</v>
      </c>
      <c r="K216" s="15" t="str">
        <f>SUM(K212:K215)</f>
        <v>0</v>
      </c>
      <c r="L216" s="34" t="str">
        <f>SUM(L212:L215)</f>
        <v>0</v>
      </c>
      <c r="M216" s="12"/>
      <c r="N216" s="26" t="str">
        <f>SUM(N212:N215)</f>
        <v>0</v>
      </c>
      <c r="O216" s="15" t="str">
        <f>SUM(O212:O215)</f>
        <v>0</v>
      </c>
      <c r="P216" s="34" t="str">
        <f>SUM(P212:P215)</f>
        <v>0</v>
      </c>
    </row>
    <row r="217" spans="1:16">
      <c r="A217" s="18"/>
      <c r="B217" s="12"/>
      <c r="C217" s="24"/>
      <c r="D217" s="12"/>
      <c r="E217" s="12"/>
      <c r="F217" s="12"/>
      <c r="G217" s="12"/>
      <c r="H217" s="32"/>
      <c r="I217" s="12"/>
      <c r="J217" s="24"/>
      <c r="K217" s="12"/>
      <c r="L217" s="32"/>
      <c r="M217" s="12"/>
      <c r="N217" s="24"/>
      <c r="O217" s="12"/>
      <c r="P217" s="32"/>
    </row>
    <row r="218" spans="1:16">
      <c r="A218" s="19" t="s">
        <v>78</v>
      </c>
      <c r="B218" s="12"/>
      <c r="C218" s="24"/>
      <c r="D218" s="12"/>
      <c r="E218" s="12"/>
      <c r="F218" s="12"/>
      <c r="G218" s="12"/>
      <c r="H218" s="32"/>
      <c r="I218" s="12"/>
      <c r="J218" s="24"/>
      <c r="K218" s="12"/>
      <c r="L218" s="32"/>
      <c r="M218" s="12"/>
      <c r="N218" s="24"/>
      <c r="O218" s="12"/>
      <c r="P218" s="32"/>
    </row>
    <row r="219" spans="1:16">
      <c r="A219" s="20" t="s">
        <v>40</v>
      </c>
      <c r="B219" s="12"/>
      <c r="C219" s="25">
        <v>156386</v>
      </c>
      <c r="D219" s="14">
        <v>392200</v>
      </c>
      <c r="E219" s="14">
        <v>160569</v>
      </c>
      <c r="F219" s="14"/>
      <c r="G219" s="14">
        <v>474375</v>
      </c>
      <c r="H219" s="33">
        <v>1183530</v>
      </c>
      <c r="I219" s="12"/>
      <c r="J219" s="25">
        <v>6209655</v>
      </c>
      <c r="K219" s="14">
        <v>9564798</v>
      </c>
      <c r="L219" s="33">
        <v>15774453</v>
      </c>
      <c r="M219" s="12"/>
      <c r="N219" s="25">
        <v>16957983</v>
      </c>
      <c r="O219" s="14">
        <v>-3992215</v>
      </c>
      <c r="P219" s="33">
        <v>12965768</v>
      </c>
    </row>
    <row r="220" spans="1:16">
      <c r="A220" s="20" t="s">
        <v>41</v>
      </c>
      <c r="B220" s="12"/>
      <c r="C220" s="25">
        <v>108010</v>
      </c>
      <c r="D220" s="14">
        <v>361931</v>
      </c>
      <c r="E220" s="14">
        <v>148634</v>
      </c>
      <c r="F220" s="14"/>
      <c r="G220" s="14">
        <v>4577255</v>
      </c>
      <c r="H220" s="33">
        <v>5195830</v>
      </c>
      <c r="I220" s="12"/>
      <c r="J220" s="25">
        <v>6153818</v>
      </c>
      <c r="K220" s="14">
        <v>10876615</v>
      </c>
      <c r="L220" s="33">
        <v>17030433</v>
      </c>
      <c r="M220" s="12"/>
      <c r="N220" s="25">
        <v>22226263</v>
      </c>
      <c r="O220" s="14">
        <v>-4624399</v>
      </c>
      <c r="P220" s="33">
        <v>17601864</v>
      </c>
    </row>
    <row r="221" spans="1:16">
      <c r="A221" s="20" t="s">
        <v>42</v>
      </c>
      <c r="B221" s="12"/>
      <c r="C221" s="25">
        <v>126460</v>
      </c>
      <c r="D221" s="14">
        <v>289821</v>
      </c>
      <c r="E221" s="14">
        <v>148634</v>
      </c>
      <c r="F221" s="14"/>
      <c r="G221" s="14">
        <v>4542545</v>
      </c>
      <c r="H221" s="33">
        <v>5107460</v>
      </c>
      <c r="I221" s="12"/>
      <c r="J221" s="25">
        <v>7391559</v>
      </c>
      <c r="K221" s="14">
        <v>9602704</v>
      </c>
      <c r="L221" s="33">
        <v>16994263</v>
      </c>
      <c r="M221" s="12"/>
      <c r="N221" s="25">
        <v>22101723</v>
      </c>
      <c r="O221" s="14">
        <v>-4583603</v>
      </c>
      <c r="P221" s="33">
        <v>17518120</v>
      </c>
    </row>
    <row r="222" spans="1:16">
      <c r="A222" s="20" t="s">
        <v>43</v>
      </c>
      <c r="B222" s="12"/>
      <c r="C222" s="25">
        <v>225094</v>
      </c>
      <c r="D222" s="14">
        <v>236849</v>
      </c>
      <c r="E222" s="14">
        <v>148634</v>
      </c>
      <c r="F222" s="14"/>
      <c r="G222" s="14">
        <v>5332791</v>
      </c>
      <c r="H222" s="33">
        <v>5943368</v>
      </c>
      <c r="I222" s="12"/>
      <c r="J222" s="25">
        <v>7638314</v>
      </c>
      <c r="K222" s="14">
        <v>9313085</v>
      </c>
      <c r="L222" s="33">
        <v>16951399</v>
      </c>
      <c r="M222" s="12"/>
      <c r="N222" s="25">
        <v>22894767</v>
      </c>
      <c r="O222" s="14">
        <v>-4601561</v>
      </c>
      <c r="P222" s="33">
        <v>18293206</v>
      </c>
    </row>
    <row r="223" spans="1:16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34" t="str">
        <f>SUM(H219:H222)</f>
        <v>0</v>
      </c>
      <c r="I223" s="12"/>
      <c r="J223" s="26" t="str">
        <f>SUM(J219:J222)</f>
        <v>0</v>
      </c>
      <c r="K223" s="15" t="str">
        <f>SUM(K219:K222)</f>
        <v>0</v>
      </c>
      <c r="L223" s="34" t="str">
        <f>SUM(L219:L222)</f>
        <v>0</v>
      </c>
      <c r="M223" s="12"/>
      <c r="N223" s="26" t="str">
        <f>SUM(N219:N222)</f>
        <v>0</v>
      </c>
      <c r="O223" s="15" t="str">
        <f>SUM(O219:O222)</f>
        <v>0</v>
      </c>
      <c r="P223" s="34" t="str">
        <f>SUM(P219:P222)</f>
        <v>0</v>
      </c>
    </row>
    <row r="224" spans="1:16">
      <c r="A224" s="18"/>
      <c r="B224" s="12"/>
      <c r="C224" s="24"/>
      <c r="D224" s="12"/>
      <c r="E224" s="12"/>
      <c r="F224" s="12"/>
      <c r="G224" s="12"/>
      <c r="H224" s="32"/>
      <c r="I224" s="12"/>
      <c r="J224" s="24"/>
      <c r="K224" s="12"/>
      <c r="L224" s="32"/>
      <c r="M224" s="12"/>
      <c r="N224" s="24"/>
      <c r="O224" s="12"/>
      <c r="P224" s="32"/>
    </row>
    <row r="225" spans="1:16">
      <c r="A225" s="19" t="s">
        <v>79</v>
      </c>
      <c r="B225" s="12"/>
      <c r="C225" s="24"/>
      <c r="D225" s="12"/>
      <c r="E225" s="12"/>
      <c r="F225" s="12"/>
      <c r="G225" s="12"/>
      <c r="H225" s="32"/>
      <c r="I225" s="12"/>
      <c r="J225" s="24"/>
      <c r="K225" s="12"/>
      <c r="L225" s="32"/>
      <c r="M225" s="12"/>
      <c r="N225" s="24"/>
      <c r="O225" s="12"/>
      <c r="P225" s="32"/>
    </row>
    <row r="226" spans="1:16">
      <c r="A226" s="20" t="s">
        <v>40</v>
      </c>
      <c r="B226" s="12"/>
      <c r="C226" s="25">
        <v>253817.56</v>
      </c>
      <c r="D226" s="14">
        <v>835251.51</v>
      </c>
      <c r="E226" s="14"/>
      <c r="F226" s="14"/>
      <c r="G226" s="14">
        <v>-254203</v>
      </c>
      <c r="H226" s="33">
        <v>834866.07</v>
      </c>
      <c r="I226" s="12"/>
      <c r="J226" s="25">
        <v>126100.3</v>
      </c>
      <c r="K226" s="14"/>
      <c r="L226" s="33">
        <v>126100.3</v>
      </c>
      <c r="M226" s="12"/>
      <c r="N226" s="25">
        <v>960966.37</v>
      </c>
      <c r="O226" s="14">
        <v>4747847.11</v>
      </c>
      <c r="P226" s="33">
        <v>5708813.48</v>
      </c>
    </row>
    <row r="227" spans="1:16">
      <c r="A227" s="20" t="s">
        <v>41</v>
      </c>
      <c r="B227" s="12"/>
      <c r="C227" s="25">
        <v>542810.3</v>
      </c>
      <c r="D227" s="14">
        <v>2345127.76</v>
      </c>
      <c r="E227" s="14"/>
      <c r="F227" s="14"/>
      <c r="G227" s="14">
        <v>4026157.86</v>
      </c>
      <c r="H227" s="33">
        <v>6914095.92</v>
      </c>
      <c r="I227" s="12"/>
      <c r="J227" s="25">
        <v>126100.3</v>
      </c>
      <c r="K227" s="14"/>
      <c r="L227" s="33">
        <v>126100.3</v>
      </c>
      <c r="M227" s="12"/>
      <c r="N227" s="25">
        <v>7040196.22</v>
      </c>
      <c r="O227" s="14">
        <v>4128330.04</v>
      </c>
      <c r="P227" s="33">
        <v>11168526.26</v>
      </c>
    </row>
    <row r="228" spans="1:16">
      <c r="A228" s="20" t="s">
        <v>42</v>
      </c>
      <c r="B228" s="12"/>
      <c r="C228" s="25">
        <v>285996.37</v>
      </c>
      <c r="D228" s="14">
        <v>1088531.25</v>
      </c>
      <c r="E228" s="14"/>
      <c r="F228" s="14"/>
      <c r="G228" s="14">
        <v>4107207.86</v>
      </c>
      <c r="H228" s="33">
        <v>5481735.48</v>
      </c>
      <c r="I228" s="12"/>
      <c r="J228" s="25">
        <v>126100.3</v>
      </c>
      <c r="K228" s="14"/>
      <c r="L228" s="33">
        <v>126100.3</v>
      </c>
      <c r="M228" s="12"/>
      <c r="N228" s="25">
        <v>5607835.78</v>
      </c>
      <c r="O228" s="14">
        <v>5377632.87</v>
      </c>
      <c r="P228" s="33">
        <v>10985468.65</v>
      </c>
    </row>
    <row r="229" spans="1:16">
      <c r="A229" s="20" t="s">
        <v>43</v>
      </c>
      <c r="B229" s="12"/>
      <c r="C229" s="25">
        <v>273633.08</v>
      </c>
      <c r="D229" s="14">
        <v>888090.74</v>
      </c>
      <c r="E229" s="14"/>
      <c r="F229" s="14"/>
      <c r="G229" s="14">
        <v>4140273.82</v>
      </c>
      <c r="H229" s="33">
        <v>5301997.64</v>
      </c>
      <c r="I229" s="12"/>
      <c r="J229" s="25">
        <v>126100.3</v>
      </c>
      <c r="K229" s="14"/>
      <c r="L229" s="33">
        <v>126100.3</v>
      </c>
      <c r="M229" s="12"/>
      <c r="N229" s="25">
        <v>5428097.94</v>
      </c>
      <c r="O229" s="14">
        <v>5497933.13</v>
      </c>
      <c r="P229" s="33">
        <v>10926031.07</v>
      </c>
    </row>
    <row r="230" spans="1:16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34" t="str">
        <f>SUM(H226:H229)</f>
        <v>0</v>
      </c>
      <c r="I230" s="12"/>
      <c r="J230" s="26" t="str">
        <f>SUM(J226:J229)</f>
        <v>0</v>
      </c>
      <c r="K230" s="15" t="str">
        <f>SUM(K226:K229)</f>
        <v>0</v>
      </c>
      <c r="L230" s="34" t="str">
        <f>SUM(L226:L229)</f>
        <v>0</v>
      </c>
      <c r="M230" s="12"/>
      <c r="N230" s="26" t="str">
        <f>SUM(N226:N229)</f>
        <v>0</v>
      </c>
      <c r="O230" s="15" t="str">
        <f>SUM(O226:O229)</f>
        <v>0</v>
      </c>
      <c r="P230" s="34" t="str">
        <f>SUM(P226:P229)</f>
        <v>0</v>
      </c>
    </row>
    <row r="231" spans="1:16">
      <c r="A231" s="18"/>
      <c r="B231" s="12"/>
      <c r="C231" s="24"/>
      <c r="D231" s="12"/>
      <c r="E231" s="12"/>
      <c r="F231" s="12"/>
      <c r="G231" s="12"/>
      <c r="H231" s="32"/>
      <c r="I231" s="12"/>
      <c r="J231" s="24"/>
      <c r="K231" s="12"/>
      <c r="L231" s="32"/>
      <c r="M231" s="12"/>
      <c r="N231" s="24"/>
      <c r="O231" s="12"/>
      <c r="P231" s="32"/>
    </row>
    <row r="232" spans="1:16">
      <c r="A232" s="19" t="s">
        <v>80</v>
      </c>
      <c r="B232" s="12"/>
      <c r="C232" s="24"/>
      <c r="D232" s="12"/>
      <c r="E232" s="12"/>
      <c r="F232" s="12"/>
      <c r="G232" s="12"/>
      <c r="H232" s="32"/>
      <c r="I232" s="12"/>
      <c r="J232" s="24"/>
      <c r="K232" s="12"/>
      <c r="L232" s="32"/>
      <c r="M232" s="12"/>
      <c r="N232" s="24"/>
      <c r="O232" s="12"/>
      <c r="P232" s="32"/>
    </row>
    <row r="233" spans="1:16">
      <c r="A233" s="20" t="s">
        <v>40</v>
      </c>
      <c r="B233" s="12"/>
      <c r="C233" s="25">
        <v>1943521</v>
      </c>
      <c r="D233" s="14">
        <v>1547744</v>
      </c>
      <c r="E233" s="14"/>
      <c r="F233" s="14"/>
      <c r="G233" s="14"/>
      <c r="H233" s="33">
        <v>3491265</v>
      </c>
      <c r="I233" s="12"/>
      <c r="J233" s="25">
        <v>7691</v>
      </c>
      <c r="K233" s="14"/>
      <c r="L233" s="33">
        <v>7691</v>
      </c>
      <c r="M233" s="12"/>
      <c r="N233" s="25">
        <v>3498956</v>
      </c>
      <c r="O233" s="14">
        <v>33738504</v>
      </c>
      <c r="P233" s="33">
        <v>37237460</v>
      </c>
    </row>
    <row r="234" spans="1:16">
      <c r="A234" s="20" t="s">
        <v>41</v>
      </c>
      <c r="B234" s="12"/>
      <c r="C234" s="25">
        <v>1468191</v>
      </c>
      <c r="D234" s="14">
        <v>1762074</v>
      </c>
      <c r="E234" s="14"/>
      <c r="F234" s="14"/>
      <c r="G234" s="14"/>
      <c r="H234" s="33">
        <v>3230265</v>
      </c>
      <c r="I234" s="12"/>
      <c r="J234" s="25">
        <v>-6167</v>
      </c>
      <c r="K234" s="14"/>
      <c r="L234" s="33">
        <v>-6167</v>
      </c>
      <c r="M234" s="12"/>
      <c r="N234" s="25">
        <v>3224098</v>
      </c>
      <c r="O234" s="14">
        <v>40409149</v>
      </c>
      <c r="P234" s="33">
        <v>43633247</v>
      </c>
    </row>
    <row r="235" spans="1:16">
      <c r="A235" s="20" t="s">
        <v>42</v>
      </c>
      <c r="B235" s="12"/>
      <c r="C235" s="25">
        <v>1931204</v>
      </c>
      <c r="D235" s="14">
        <v>1591893</v>
      </c>
      <c r="E235" s="14"/>
      <c r="F235" s="14"/>
      <c r="G235" s="14"/>
      <c r="H235" s="33">
        <v>3523097</v>
      </c>
      <c r="I235" s="12"/>
      <c r="J235" s="25">
        <v>0</v>
      </c>
      <c r="K235" s="14"/>
      <c r="L235" s="33">
        <v>0</v>
      </c>
      <c r="M235" s="12"/>
      <c r="N235" s="25">
        <v>3523097</v>
      </c>
      <c r="O235" s="14">
        <v>40765673</v>
      </c>
      <c r="P235" s="33">
        <v>44288770</v>
      </c>
    </row>
    <row r="236" spans="1:16">
      <c r="A236" s="20" t="s">
        <v>43</v>
      </c>
      <c r="B236" s="12"/>
      <c r="C236" s="25">
        <v>1567886</v>
      </c>
      <c r="D236" s="14">
        <v>1660633</v>
      </c>
      <c r="E236" s="14"/>
      <c r="F236" s="14"/>
      <c r="G236" s="14"/>
      <c r="H236" s="33">
        <v>3228519</v>
      </c>
      <c r="I236" s="12"/>
      <c r="J236" s="25">
        <v>0</v>
      </c>
      <c r="K236" s="14"/>
      <c r="L236" s="33">
        <v>0</v>
      </c>
      <c r="M236" s="12"/>
      <c r="N236" s="25">
        <v>3228519</v>
      </c>
      <c r="O236" s="14">
        <v>45019855</v>
      </c>
      <c r="P236" s="33">
        <v>48248374</v>
      </c>
    </row>
    <row r="237" spans="1:16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34" t="str">
        <f>SUM(H233:H236)</f>
        <v>0</v>
      </c>
      <c r="I237" s="12"/>
      <c r="J237" s="26" t="str">
        <f>SUM(J233:J236)</f>
        <v>0</v>
      </c>
      <c r="K237" s="15" t="str">
        <f>SUM(K233:K236)</f>
        <v>0</v>
      </c>
      <c r="L237" s="34" t="str">
        <f>SUM(L233:L236)</f>
        <v>0</v>
      </c>
      <c r="M237" s="12"/>
      <c r="N237" s="26" t="str">
        <f>SUM(N233:N236)</f>
        <v>0</v>
      </c>
      <c r="O237" s="15" t="str">
        <f>SUM(O233:O236)</f>
        <v>0</v>
      </c>
      <c r="P237" s="34" t="str">
        <f>SUM(P233:P236)</f>
        <v>0</v>
      </c>
    </row>
    <row r="238" spans="1:16">
      <c r="A238" s="18"/>
      <c r="B238" s="12"/>
      <c r="C238" s="24"/>
      <c r="D238" s="12"/>
      <c r="E238" s="12"/>
      <c r="F238" s="12"/>
      <c r="G238" s="12"/>
      <c r="H238" s="32"/>
      <c r="I238" s="12"/>
      <c r="J238" s="24"/>
      <c r="K238" s="12"/>
      <c r="L238" s="32"/>
      <c r="M238" s="12"/>
      <c r="N238" s="24"/>
      <c r="O238" s="12"/>
      <c r="P238" s="32"/>
    </row>
    <row r="239" spans="1:16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35" t="str">
        <f>H146+H153+H160+H167+H174+H181+H188+H195+H202+H209+H216+H223+H230+H237</f>
        <v>0</v>
      </c>
      <c r="I239" s="13"/>
      <c r="J239" s="27" t="str">
        <f>J146+J153+J160+J167+J174+J181+J188+J195+J202+J209+J216+J223+J230+J237</f>
        <v>0</v>
      </c>
      <c r="K239" s="16" t="str">
        <f>K146+K153+K160+K167+K174+K181+K188+K195+K202+K209+K216+K223+K230+K237</f>
        <v>0</v>
      </c>
      <c r="L239" s="35" t="str">
        <f>L146+L153+L160+L167+L174+L181+L188+L195+L202+L209+L216+L223+L230+L237</f>
        <v>0</v>
      </c>
      <c r="M239" s="13"/>
      <c r="N239" s="27" t="str">
        <f>N146+N153+N160+N167+N174+N181+N188+N195+N202+N209+N216+N223+N230+N237</f>
        <v>0</v>
      </c>
      <c r="O239" s="16" t="str">
        <f>O146+O153+O160+O167+O174+O181+O188+O195+O202+O209+O216+O223+O230+O237</f>
        <v>0</v>
      </c>
      <c r="P239" s="35" t="str">
        <f>P146+P153+P160+P167+P174+P181+P188+P195+P202+P209+P216+P223+P230+P237</f>
        <v>0</v>
      </c>
    </row>
    <row r="240" spans="1:16">
      <c r="A240" s="18"/>
      <c r="B240" s="12"/>
      <c r="C240" s="24"/>
      <c r="D240" s="12"/>
      <c r="E240" s="12"/>
      <c r="F240" s="12"/>
      <c r="G240" s="12"/>
      <c r="H240" s="32"/>
      <c r="I240" s="12"/>
      <c r="J240" s="24"/>
      <c r="K240" s="12"/>
      <c r="L240" s="32"/>
      <c r="M240" s="12"/>
      <c r="N240" s="24"/>
      <c r="O240" s="12"/>
      <c r="P240" s="32"/>
    </row>
    <row r="241" spans="1:16">
      <c r="A241" s="19" t="s">
        <v>82</v>
      </c>
      <c r="B241" s="12"/>
      <c r="C241" s="24"/>
      <c r="D241" s="12"/>
      <c r="E241" s="12"/>
      <c r="F241" s="12"/>
      <c r="G241" s="12"/>
      <c r="H241" s="32"/>
      <c r="I241" s="12"/>
      <c r="J241" s="24"/>
      <c r="K241" s="12"/>
      <c r="L241" s="32"/>
      <c r="M241" s="12"/>
      <c r="N241" s="24"/>
      <c r="O241" s="12"/>
      <c r="P241" s="32"/>
    </row>
    <row r="242" spans="1:16">
      <c r="A242" s="20" t="s">
        <v>40</v>
      </c>
      <c r="B242" s="12"/>
      <c r="C242" s="25">
        <v>111628</v>
      </c>
      <c r="D242" s="14">
        <v>317886</v>
      </c>
      <c r="E242" s="14">
        <v>0</v>
      </c>
      <c r="F242" s="14">
        <v>133346</v>
      </c>
      <c r="G242" s="14">
        <v>76617</v>
      </c>
      <c r="H242" s="33">
        <v>639477</v>
      </c>
      <c r="I242" s="12"/>
      <c r="J242" s="25">
        <v>0</v>
      </c>
      <c r="K242" s="14">
        <v>0</v>
      </c>
      <c r="L242" s="33">
        <v>0</v>
      </c>
      <c r="M242" s="12"/>
      <c r="N242" s="25">
        <v>639477</v>
      </c>
      <c r="O242" s="14">
        <v>1866946</v>
      </c>
      <c r="P242" s="33">
        <v>2506423</v>
      </c>
    </row>
    <row r="243" spans="1:16">
      <c r="A243" s="20" t="s">
        <v>41</v>
      </c>
      <c r="B243" s="12"/>
      <c r="C243" s="25">
        <v>183310</v>
      </c>
      <c r="D243" s="14">
        <v>393227</v>
      </c>
      <c r="E243" s="14">
        <v>0</v>
      </c>
      <c r="F243" s="14">
        <v>34865</v>
      </c>
      <c r="G243" s="14">
        <v>792580</v>
      </c>
      <c r="H243" s="33">
        <v>1403982</v>
      </c>
      <c r="I243" s="12"/>
      <c r="J243" s="25">
        <v>0</v>
      </c>
      <c r="K243" s="14">
        <v>0</v>
      </c>
      <c r="L243" s="33">
        <v>0</v>
      </c>
      <c r="M243" s="12"/>
      <c r="N243" s="25">
        <v>1403982</v>
      </c>
      <c r="O243" s="14">
        <v>2067122</v>
      </c>
      <c r="P243" s="33">
        <v>3471104</v>
      </c>
    </row>
    <row r="244" spans="1:16">
      <c r="A244" s="20" t="s">
        <v>42</v>
      </c>
      <c r="B244" s="12"/>
      <c r="C244" s="25">
        <v>188225</v>
      </c>
      <c r="D244" s="14">
        <v>419922</v>
      </c>
      <c r="E244" s="14">
        <v>0</v>
      </c>
      <c r="F244" s="14">
        <v>20044</v>
      </c>
      <c r="G244" s="14">
        <v>787424</v>
      </c>
      <c r="H244" s="33">
        <v>1415615</v>
      </c>
      <c r="I244" s="12"/>
      <c r="J244" s="25">
        <v>0</v>
      </c>
      <c r="K244" s="14">
        <v>0</v>
      </c>
      <c r="L244" s="33">
        <v>0</v>
      </c>
      <c r="M244" s="12"/>
      <c r="N244" s="25">
        <v>1415615</v>
      </c>
      <c r="O244" s="14">
        <v>1622088</v>
      </c>
      <c r="P244" s="33">
        <v>3037703</v>
      </c>
    </row>
    <row r="245" spans="1:16">
      <c r="A245" s="20" t="s">
        <v>43</v>
      </c>
      <c r="B245" s="12"/>
      <c r="C245" s="25">
        <v>89119.72</v>
      </c>
      <c r="D245" s="14">
        <v>379493.68</v>
      </c>
      <c r="E245" s="14">
        <v>0</v>
      </c>
      <c r="F245" s="14">
        <v>391899.74</v>
      </c>
      <c r="G245" s="14">
        <v>169260.88</v>
      </c>
      <c r="H245" s="33">
        <v>1029774.02</v>
      </c>
      <c r="I245" s="12"/>
      <c r="J245" s="25">
        <v>0</v>
      </c>
      <c r="K245" s="14">
        <v>660525</v>
      </c>
      <c r="L245" s="33">
        <v>660525</v>
      </c>
      <c r="M245" s="12"/>
      <c r="N245" s="25">
        <v>1690299.02</v>
      </c>
      <c r="O245" s="14">
        <v>1180627.4</v>
      </c>
      <c r="P245" s="33">
        <v>2870926.42</v>
      </c>
    </row>
    <row r="246" spans="1:16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34" t="str">
        <f>SUM(H242:H245)</f>
        <v>0</v>
      </c>
      <c r="I246" s="12"/>
      <c r="J246" s="26" t="str">
        <f>SUM(J242:J245)</f>
        <v>0</v>
      </c>
      <c r="K246" s="15" t="str">
        <f>SUM(K242:K245)</f>
        <v>0</v>
      </c>
      <c r="L246" s="34" t="str">
        <f>SUM(L242:L245)</f>
        <v>0</v>
      </c>
      <c r="M246" s="12"/>
      <c r="N246" s="26" t="str">
        <f>SUM(N242:N245)</f>
        <v>0</v>
      </c>
      <c r="O246" s="15" t="str">
        <f>SUM(O242:O245)</f>
        <v>0</v>
      </c>
      <c r="P246" s="34" t="str">
        <f>SUM(P242:P245)</f>
        <v>0</v>
      </c>
    </row>
    <row r="247" spans="1:16">
      <c r="A247" s="18"/>
      <c r="B247" s="12"/>
      <c r="C247" s="24"/>
      <c r="D247" s="12"/>
      <c r="E247" s="12"/>
      <c r="F247" s="12"/>
      <c r="G247" s="12"/>
      <c r="H247" s="32"/>
      <c r="I247" s="12"/>
      <c r="J247" s="24"/>
      <c r="K247" s="12"/>
      <c r="L247" s="32"/>
      <c r="M247" s="12"/>
      <c r="N247" s="24"/>
      <c r="O247" s="12"/>
      <c r="P247" s="32"/>
    </row>
    <row r="248" spans="1:16">
      <c r="A248" s="19" t="s">
        <v>83</v>
      </c>
      <c r="B248" s="12"/>
      <c r="C248" s="24"/>
      <c r="D248" s="12"/>
      <c r="E248" s="12"/>
      <c r="F248" s="12"/>
      <c r="G248" s="12"/>
      <c r="H248" s="32"/>
      <c r="I248" s="12"/>
      <c r="J248" s="24"/>
      <c r="K248" s="12"/>
      <c r="L248" s="32"/>
      <c r="M248" s="12"/>
      <c r="N248" s="24"/>
      <c r="O248" s="12"/>
      <c r="P248" s="32"/>
    </row>
    <row r="249" spans="1:16">
      <c r="A249" s="20" t="s">
        <v>40</v>
      </c>
      <c r="B249" s="12"/>
      <c r="C249" s="25">
        <v>6339861</v>
      </c>
      <c r="D249" s="14">
        <v>9860833</v>
      </c>
      <c r="E249" s="14">
        <v>4905008</v>
      </c>
      <c r="F249" s="14">
        <v>684306</v>
      </c>
      <c r="G249" s="14">
        <v>5708004</v>
      </c>
      <c r="H249" s="33">
        <v>27498012</v>
      </c>
      <c r="I249" s="12"/>
      <c r="J249" s="25">
        <v>137627854</v>
      </c>
      <c r="K249" s="14">
        <v>12526673</v>
      </c>
      <c r="L249" s="33">
        <v>150154527</v>
      </c>
      <c r="M249" s="12"/>
      <c r="N249" s="25">
        <v>177652539</v>
      </c>
      <c r="O249" s="14">
        <v>258310076</v>
      </c>
      <c r="P249" s="33">
        <v>435962615</v>
      </c>
    </row>
    <row r="250" spans="1:16">
      <c r="A250" s="20" t="s">
        <v>41</v>
      </c>
      <c r="B250" s="12"/>
      <c r="C250" s="25">
        <v>7008130</v>
      </c>
      <c r="D250" s="14">
        <v>12644891</v>
      </c>
      <c r="E250" s="14">
        <v>4721881</v>
      </c>
      <c r="F250" s="14">
        <v>755171</v>
      </c>
      <c r="G250" s="14">
        <v>62303061</v>
      </c>
      <c r="H250" s="33">
        <v>87433134</v>
      </c>
      <c r="I250" s="12"/>
      <c r="J250" s="25">
        <v>149622421</v>
      </c>
      <c r="K250" s="14">
        <v>458201</v>
      </c>
      <c r="L250" s="33">
        <v>150080622</v>
      </c>
      <c r="M250" s="12"/>
      <c r="N250" s="25">
        <v>237513756</v>
      </c>
      <c r="O250" s="14">
        <v>277114423</v>
      </c>
      <c r="P250" s="33">
        <v>514628179</v>
      </c>
    </row>
    <row r="251" spans="1:16">
      <c r="A251" s="20" t="s">
        <v>42</v>
      </c>
      <c r="B251" s="12"/>
      <c r="C251" s="25">
        <v>7349758</v>
      </c>
      <c r="D251" s="14">
        <v>13593184</v>
      </c>
      <c r="E251" s="14">
        <v>4763552</v>
      </c>
      <c r="F251" s="14">
        <v>587595</v>
      </c>
      <c r="G251" s="14">
        <v>61036252</v>
      </c>
      <c r="H251" s="33">
        <v>87330341</v>
      </c>
      <c r="I251" s="12"/>
      <c r="J251" s="25">
        <v>144808690</v>
      </c>
      <c r="K251" s="14">
        <v>458201</v>
      </c>
      <c r="L251" s="33">
        <v>145266891</v>
      </c>
      <c r="M251" s="12"/>
      <c r="N251" s="25">
        <v>232597232</v>
      </c>
      <c r="O251" s="14">
        <v>289450266</v>
      </c>
      <c r="P251" s="33">
        <v>522047498</v>
      </c>
    </row>
    <row r="252" spans="1:16">
      <c r="A252" s="20" t="s">
        <v>43</v>
      </c>
      <c r="B252" s="12"/>
      <c r="C252" s="25">
        <v>6474713.09</v>
      </c>
      <c r="D252" s="14">
        <v>11416202.12</v>
      </c>
      <c r="E252" s="14">
        <v>6700262.51</v>
      </c>
      <c r="F252" s="14">
        <v>1165611.09</v>
      </c>
      <c r="G252" s="14">
        <v>15198586.87</v>
      </c>
      <c r="H252" s="33">
        <v>40955375.68</v>
      </c>
      <c r="I252" s="12"/>
      <c r="J252" s="25">
        <v>144277505.92</v>
      </c>
      <c r="K252" s="14">
        <v>47925271.03</v>
      </c>
      <c r="L252" s="33">
        <v>192202776.95</v>
      </c>
      <c r="M252" s="12"/>
      <c r="N252" s="25">
        <v>233158152.63</v>
      </c>
      <c r="O252" s="14">
        <v>284118800.9</v>
      </c>
      <c r="P252" s="33">
        <v>517276953.53</v>
      </c>
    </row>
    <row r="253" spans="1:16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34" t="str">
        <f>SUM(H249:H252)</f>
        <v>0</v>
      </c>
      <c r="I253" s="12"/>
      <c r="J253" s="26" t="str">
        <f>SUM(J249:J252)</f>
        <v>0</v>
      </c>
      <c r="K253" s="15" t="str">
        <f>SUM(K249:K252)</f>
        <v>0</v>
      </c>
      <c r="L253" s="34" t="str">
        <f>SUM(L249:L252)</f>
        <v>0</v>
      </c>
      <c r="M253" s="12"/>
      <c r="N253" s="26" t="str">
        <f>SUM(N249:N252)</f>
        <v>0</v>
      </c>
      <c r="O253" s="15" t="str">
        <f>SUM(O249:O252)</f>
        <v>0</v>
      </c>
      <c r="P253" s="34" t="str">
        <f>SUM(P249:P252)</f>
        <v>0</v>
      </c>
    </row>
    <row r="254" spans="1:16">
      <c r="A254" s="18"/>
      <c r="B254" s="12"/>
      <c r="C254" s="24"/>
      <c r="D254" s="12"/>
      <c r="E254" s="12"/>
      <c r="F254" s="12"/>
      <c r="G254" s="12"/>
      <c r="H254" s="32"/>
      <c r="I254" s="12"/>
      <c r="J254" s="24"/>
      <c r="K254" s="12"/>
      <c r="L254" s="32"/>
      <c r="M254" s="12"/>
      <c r="N254" s="24"/>
      <c r="O254" s="12"/>
      <c r="P254" s="32"/>
    </row>
    <row r="255" spans="1:16">
      <c r="A255" s="19" t="s">
        <v>84</v>
      </c>
      <c r="B255" s="12"/>
      <c r="C255" s="24"/>
      <c r="D255" s="12"/>
      <c r="E255" s="12"/>
      <c r="F255" s="12"/>
      <c r="G255" s="12"/>
      <c r="H255" s="32"/>
      <c r="I255" s="12"/>
      <c r="J255" s="24"/>
      <c r="K255" s="12"/>
      <c r="L255" s="32"/>
      <c r="M255" s="12"/>
      <c r="N255" s="24"/>
      <c r="O255" s="12"/>
      <c r="P255" s="32"/>
    </row>
    <row r="256" spans="1:16">
      <c r="A256" s="20" t="s">
        <v>85</v>
      </c>
      <c r="B256" s="12"/>
      <c r="C256" s="24"/>
      <c r="D256" s="12"/>
      <c r="E256" s="12"/>
      <c r="F256" s="12"/>
      <c r="G256" s="12"/>
      <c r="H256" s="32"/>
      <c r="I256" s="12"/>
      <c r="J256" s="24"/>
      <c r="K256" s="12"/>
      <c r="L256" s="32"/>
      <c r="M256" s="12"/>
      <c r="N256" s="24"/>
      <c r="O256" s="12"/>
      <c r="P256" s="32"/>
    </row>
    <row r="257" spans="1:16">
      <c r="A257" s="20" t="s">
        <v>86</v>
      </c>
      <c r="B257" s="12"/>
      <c r="C257" s="24"/>
      <c r="D257" s="12"/>
      <c r="E257" s="12"/>
      <c r="F257" s="12"/>
      <c r="G257" s="12"/>
      <c r="H257" s="32"/>
      <c r="I257" s="12"/>
      <c r="J257" s="24"/>
      <c r="K257" s="12"/>
      <c r="L257" s="32"/>
      <c r="M257" s="12"/>
      <c r="N257" s="24"/>
      <c r="O257" s="12"/>
      <c r="P257" s="32"/>
    </row>
    <row r="258" spans="1:16">
      <c r="A258" s="20" t="s">
        <v>87</v>
      </c>
      <c r="B258" s="12"/>
      <c r="C258" s="24"/>
      <c r="D258" s="12"/>
      <c r="E258" s="12"/>
      <c r="F258" s="12"/>
      <c r="G258" s="12"/>
      <c r="H258" s="32"/>
      <c r="I258" s="12"/>
      <c r="J258" s="24"/>
      <c r="K258" s="12"/>
      <c r="L258" s="32"/>
      <c r="M258" s="12"/>
      <c r="N258" s="24"/>
      <c r="O258" s="12"/>
      <c r="P258" s="32"/>
    </row>
    <row r="259" spans="1:16">
      <c r="A259" s="20" t="s">
        <v>88</v>
      </c>
      <c r="B259" s="12"/>
      <c r="C259" s="24"/>
      <c r="D259" s="12"/>
      <c r="E259" s="12"/>
      <c r="F259" s="12"/>
      <c r="G259" s="12"/>
      <c r="H259" s="32"/>
      <c r="I259" s="12"/>
      <c r="J259" s="24"/>
      <c r="K259" s="12"/>
      <c r="L259" s="32"/>
      <c r="M259" s="12"/>
      <c r="N259" s="24"/>
      <c r="O259" s="12"/>
      <c r="P259" s="32"/>
    </row>
    <row r="260" spans="1:16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34" t="str">
        <f>SUM(H256:H259)</f>
        <v>0</v>
      </c>
      <c r="I260" s="12"/>
      <c r="J260" s="26" t="str">
        <f>SUM(J256:J259)</f>
        <v>0</v>
      </c>
      <c r="K260" s="15" t="str">
        <f>SUM(K256:K259)</f>
        <v>0</v>
      </c>
      <c r="L260" s="34" t="str">
        <f>SUM(L256:L259)</f>
        <v>0</v>
      </c>
      <c r="M260" s="12"/>
      <c r="N260" s="26" t="str">
        <f>SUM(N256:N259)</f>
        <v>0</v>
      </c>
      <c r="O260" s="15" t="str">
        <f>SUM(O256:O259)</f>
        <v>0</v>
      </c>
      <c r="P260" s="34" t="str">
        <f>SUM(P256:P259)</f>
        <v>0</v>
      </c>
    </row>
    <row r="261" spans="1:16">
      <c r="A261" s="18"/>
      <c r="B261" s="12"/>
      <c r="C261" s="24"/>
      <c r="D261" s="12"/>
      <c r="E261" s="12"/>
      <c r="F261" s="12"/>
      <c r="G261" s="12"/>
      <c r="H261" s="32"/>
      <c r="I261" s="12"/>
      <c r="J261" s="24"/>
      <c r="K261" s="12"/>
      <c r="L261" s="32"/>
      <c r="M261" s="12"/>
      <c r="N261" s="24"/>
      <c r="O261" s="12"/>
      <c r="P261" s="32"/>
    </row>
    <row r="262" spans="1:16">
      <c r="A262" s="19" t="s">
        <v>89</v>
      </c>
      <c r="B262" s="12"/>
      <c r="C262" s="24"/>
      <c r="D262" s="12"/>
      <c r="E262" s="12"/>
      <c r="F262" s="12"/>
      <c r="G262" s="12"/>
      <c r="H262" s="32"/>
      <c r="I262" s="12"/>
      <c r="J262" s="24"/>
      <c r="K262" s="12"/>
      <c r="L262" s="32"/>
      <c r="M262" s="12"/>
      <c r="N262" s="24"/>
      <c r="O262" s="12"/>
      <c r="P262" s="32"/>
    </row>
    <row r="263" spans="1:16">
      <c r="A263" s="20" t="s">
        <v>40</v>
      </c>
      <c r="B263" s="12"/>
      <c r="C263" s="25">
        <v>4656502.71</v>
      </c>
      <c r="D263" s="14">
        <v>4265693.07</v>
      </c>
      <c r="E263" s="14"/>
      <c r="F263" s="14">
        <v>-63967104.66</v>
      </c>
      <c r="G263" s="14"/>
      <c r="H263" s="33">
        <v>-55044908.88</v>
      </c>
      <c r="I263" s="12"/>
      <c r="J263" s="25"/>
      <c r="K263" s="14"/>
      <c r="L263" s="33"/>
      <c r="M263" s="12"/>
      <c r="N263" s="25">
        <v>-55044908.88</v>
      </c>
      <c r="O263" s="14">
        <v>113221004.4</v>
      </c>
      <c r="P263" s="33">
        <v>58176095.52</v>
      </c>
    </row>
    <row r="264" spans="1:16">
      <c r="A264" s="20" t="s">
        <v>41</v>
      </c>
      <c r="B264" s="12"/>
      <c r="C264" s="25">
        <v>5351376.44</v>
      </c>
      <c r="D264" s="14">
        <v>4173235.11</v>
      </c>
      <c r="E264" s="14"/>
      <c r="F264" s="14">
        <v>-83607720.21</v>
      </c>
      <c r="G264" s="14"/>
      <c r="H264" s="33">
        <v>-74083108.66</v>
      </c>
      <c r="I264" s="12"/>
      <c r="J264" s="25"/>
      <c r="K264" s="14"/>
      <c r="L264" s="33"/>
      <c r="M264" s="12"/>
      <c r="N264" s="25">
        <v>-74083108.66</v>
      </c>
      <c r="O264" s="14">
        <v>115788119.54</v>
      </c>
      <c r="P264" s="33">
        <v>41705010.88</v>
      </c>
    </row>
    <row r="265" spans="1:16">
      <c r="A265" s="20" t="s">
        <v>42</v>
      </c>
      <c r="B265" s="12"/>
      <c r="C265" s="25">
        <v>6510731.81</v>
      </c>
      <c r="D265" s="14">
        <v>7672515.05</v>
      </c>
      <c r="E265" s="14"/>
      <c r="F265" s="14">
        <v>-95981933.61</v>
      </c>
      <c r="G265" s="14"/>
      <c r="H265" s="33">
        <v>-81798686.75</v>
      </c>
      <c r="I265" s="12"/>
      <c r="J265" s="25"/>
      <c r="K265" s="14"/>
      <c r="L265" s="33"/>
      <c r="M265" s="12"/>
      <c r="N265" s="25">
        <v>-81798686.75</v>
      </c>
      <c r="O265" s="14">
        <v>118185090.91</v>
      </c>
      <c r="P265" s="33">
        <v>36386404.16</v>
      </c>
    </row>
    <row r="266" spans="1:16">
      <c r="A266" s="20" t="s">
        <v>43</v>
      </c>
      <c r="B266" s="12"/>
      <c r="C266" s="25">
        <v>7997866.04</v>
      </c>
      <c r="D266" s="14">
        <v>5571390.5</v>
      </c>
      <c r="E266" s="14"/>
      <c r="F266" s="14">
        <v>-95259801.59</v>
      </c>
      <c r="G266" s="14"/>
      <c r="H266" s="33">
        <v>-81690545.05</v>
      </c>
      <c r="I266" s="12"/>
      <c r="J266" s="25"/>
      <c r="K266" s="14"/>
      <c r="L266" s="33"/>
      <c r="M266" s="12"/>
      <c r="N266" s="25">
        <v>-81690545.05</v>
      </c>
      <c r="O266" s="14">
        <v>122619084.4</v>
      </c>
      <c r="P266" s="33">
        <v>40928539.35</v>
      </c>
    </row>
    <row r="267" spans="1:16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34" t="str">
        <f>SUM(H263:H266)</f>
        <v>0</v>
      </c>
      <c r="I267" s="12"/>
      <c r="J267" s="26" t="str">
        <f>SUM(J263:J266)</f>
        <v>0</v>
      </c>
      <c r="K267" s="15" t="str">
        <f>SUM(K263:K266)</f>
        <v>0</v>
      </c>
      <c r="L267" s="34" t="str">
        <f>SUM(L263:L266)</f>
        <v>0</v>
      </c>
      <c r="M267" s="12"/>
      <c r="N267" s="26" t="str">
        <f>SUM(N263:N266)</f>
        <v>0</v>
      </c>
      <c r="O267" s="15" t="str">
        <f>SUM(O263:O266)</f>
        <v>0</v>
      </c>
      <c r="P267" s="34" t="str">
        <f>SUM(P263:P266)</f>
        <v>0</v>
      </c>
    </row>
    <row r="268" spans="1:16">
      <c r="A268" s="18"/>
      <c r="B268" s="12"/>
      <c r="C268" s="24"/>
      <c r="D268" s="12"/>
      <c r="E268" s="12"/>
      <c r="F268" s="12"/>
      <c r="G268" s="12"/>
      <c r="H268" s="32"/>
      <c r="I268" s="12"/>
      <c r="J268" s="24"/>
      <c r="K268" s="12"/>
      <c r="L268" s="32"/>
      <c r="M268" s="12"/>
      <c r="N268" s="24"/>
      <c r="O268" s="12"/>
      <c r="P268" s="32"/>
    </row>
    <row r="269" spans="1:16">
      <c r="A269" s="19" t="s">
        <v>90</v>
      </c>
      <c r="B269" s="12"/>
      <c r="C269" s="24"/>
      <c r="D269" s="12"/>
      <c r="E269" s="12"/>
      <c r="F269" s="12"/>
      <c r="G269" s="12"/>
      <c r="H269" s="32"/>
      <c r="I269" s="12"/>
      <c r="J269" s="24"/>
      <c r="K269" s="12"/>
      <c r="L269" s="32"/>
      <c r="M269" s="12"/>
      <c r="N269" s="24"/>
      <c r="O269" s="12"/>
      <c r="P269" s="32"/>
    </row>
    <row r="270" spans="1:16">
      <c r="A270" s="20" t="s">
        <v>40</v>
      </c>
      <c r="B270" s="12"/>
      <c r="C270" s="25">
        <v>22045566</v>
      </c>
      <c r="D270" s="14">
        <v>15938702</v>
      </c>
      <c r="E270" s="14">
        <v>10654756</v>
      </c>
      <c r="F270" s="14">
        <v>105663981</v>
      </c>
      <c r="G270" s="14">
        <v>5265963</v>
      </c>
      <c r="H270" s="33">
        <v>159568968</v>
      </c>
      <c r="I270" s="12"/>
      <c r="J270" s="25">
        <v>396908370</v>
      </c>
      <c r="K270" s="14">
        <v>69463742</v>
      </c>
      <c r="L270" s="33">
        <v>466372112</v>
      </c>
      <c r="M270" s="12"/>
      <c r="N270" s="25">
        <v>625941080</v>
      </c>
      <c r="O270" s="14">
        <v>214876869</v>
      </c>
      <c r="P270" s="33">
        <v>840817949</v>
      </c>
    </row>
    <row r="271" spans="1:16">
      <c r="A271" s="20" t="s">
        <v>41</v>
      </c>
      <c r="B271" s="12"/>
      <c r="C271" s="25">
        <v>18371915</v>
      </c>
      <c r="D271" s="14">
        <v>20414165</v>
      </c>
      <c r="E271" s="14">
        <v>11528738</v>
      </c>
      <c r="F271" s="14">
        <v>147096628</v>
      </c>
      <c r="G271" s="14">
        <v>60898883</v>
      </c>
      <c r="H271" s="33">
        <v>258310329</v>
      </c>
      <c r="I271" s="12"/>
      <c r="J271" s="25">
        <v>385962759</v>
      </c>
      <c r="K271" s="14">
        <v>68308116</v>
      </c>
      <c r="L271" s="33">
        <v>454270875</v>
      </c>
      <c r="M271" s="12"/>
      <c r="N271" s="25">
        <v>712581204</v>
      </c>
      <c r="O271" s="14">
        <v>207656914</v>
      </c>
      <c r="P271" s="33">
        <v>920238118</v>
      </c>
    </row>
    <row r="272" spans="1:16">
      <c r="A272" s="20" t="s">
        <v>42</v>
      </c>
      <c r="B272" s="12"/>
      <c r="C272" s="25">
        <v>20354793</v>
      </c>
      <c r="D272" s="14">
        <v>16801246</v>
      </c>
      <c r="E272" s="14">
        <v>11528738</v>
      </c>
      <c r="F272" s="14">
        <v>192307914</v>
      </c>
      <c r="G272" s="14">
        <v>73126577</v>
      </c>
      <c r="H272" s="33">
        <v>314119268</v>
      </c>
      <c r="I272" s="12"/>
      <c r="J272" s="25">
        <v>385789929</v>
      </c>
      <c r="K272" s="14">
        <v>65771657</v>
      </c>
      <c r="L272" s="33">
        <v>451561586</v>
      </c>
      <c r="M272" s="12"/>
      <c r="N272" s="25">
        <v>765680854</v>
      </c>
      <c r="O272" s="14">
        <v>211655787</v>
      </c>
      <c r="P272" s="33">
        <v>977336641</v>
      </c>
    </row>
    <row r="273" spans="1:16">
      <c r="A273" s="20" t="s">
        <v>43</v>
      </c>
      <c r="B273" s="12"/>
      <c r="C273" s="25">
        <v>23766570</v>
      </c>
      <c r="D273" s="14">
        <v>12657555</v>
      </c>
      <c r="E273" s="14">
        <v>10513283</v>
      </c>
      <c r="F273" s="14">
        <v>224891368</v>
      </c>
      <c r="G273" s="14">
        <v>73194579</v>
      </c>
      <c r="H273" s="33">
        <v>345023355</v>
      </c>
      <c r="I273" s="12"/>
      <c r="J273" s="25">
        <v>708350623</v>
      </c>
      <c r="K273" s="14">
        <v>4663920</v>
      </c>
      <c r="L273" s="33">
        <v>713014543</v>
      </c>
      <c r="M273" s="12"/>
      <c r="N273" s="25">
        <v>1058037898</v>
      </c>
      <c r="O273" s="14">
        <v>288321253</v>
      </c>
      <c r="P273" s="33">
        <v>1346359151</v>
      </c>
    </row>
    <row r="274" spans="1:16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34" t="str">
        <f>SUM(H270:H273)</f>
        <v>0</v>
      </c>
      <c r="I274" s="12"/>
      <c r="J274" s="26" t="str">
        <f>SUM(J270:J273)</f>
        <v>0</v>
      </c>
      <c r="K274" s="15" t="str">
        <f>SUM(K270:K273)</f>
        <v>0</v>
      </c>
      <c r="L274" s="34" t="str">
        <f>SUM(L270:L273)</f>
        <v>0</v>
      </c>
      <c r="M274" s="12"/>
      <c r="N274" s="26" t="str">
        <f>SUM(N270:N273)</f>
        <v>0</v>
      </c>
      <c r="O274" s="15" t="str">
        <f>SUM(O270:O273)</f>
        <v>0</v>
      </c>
      <c r="P274" s="34" t="str">
        <f>SUM(P270:P273)</f>
        <v>0</v>
      </c>
    </row>
    <row r="275" spans="1:16">
      <c r="A275" s="18"/>
      <c r="B275" s="12"/>
      <c r="C275" s="24"/>
      <c r="D275" s="12"/>
      <c r="E275" s="12"/>
      <c r="F275" s="12"/>
      <c r="G275" s="12"/>
      <c r="H275" s="32"/>
      <c r="I275" s="12"/>
      <c r="J275" s="24"/>
      <c r="K275" s="12"/>
      <c r="L275" s="32"/>
      <c r="M275" s="12"/>
      <c r="N275" s="24"/>
      <c r="O275" s="12"/>
      <c r="P275" s="32"/>
    </row>
    <row r="276" spans="1:16">
      <c r="A276" s="19" t="s">
        <v>91</v>
      </c>
      <c r="B276" s="12"/>
      <c r="C276" s="24"/>
      <c r="D276" s="12"/>
      <c r="E276" s="12"/>
      <c r="F276" s="12"/>
      <c r="G276" s="12"/>
      <c r="H276" s="32"/>
      <c r="I276" s="12"/>
      <c r="J276" s="24"/>
      <c r="K276" s="12"/>
      <c r="L276" s="32"/>
      <c r="M276" s="12"/>
      <c r="N276" s="24"/>
      <c r="O276" s="12"/>
      <c r="P276" s="32"/>
    </row>
    <row r="277" spans="1:16">
      <c r="A277" s="20" t="s">
        <v>40</v>
      </c>
      <c r="B277" s="12"/>
      <c r="C277" s="25">
        <v>1917555</v>
      </c>
      <c r="D277" s="14">
        <v>1998851</v>
      </c>
      <c r="E277" s="14">
        <v>541342</v>
      </c>
      <c r="F277" s="14">
        <v>8553962</v>
      </c>
      <c r="G277" s="14">
        <v>1343523</v>
      </c>
      <c r="H277" s="33">
        <v>14355233</v>
      </c>
      <c r="I277" s="12"/>
      <c r="J277" s="25">
        <v>31041841</v>
      </c>
      <c r="K277" s="14">
        <v>4667099</v>
      </c>
      <c r="L277" s="33">
        <v>35708940</v>
      </c>
      <c r="M277" s="12"/>
      <c r="N277" s="25">
        <v>50064173</v>
      </c>
      <c r="O277" s="14">
        <v>26924015</v>
      </c>
      <c r="P277" s="33">
        <v>76988188</v>
      </c>
    </row>
    <row r="278" spans="1:16">
      <c r="A278" s="20" t="s">
        <v>41</v>
      </c>
      <c r="B278" s="12"/>
      <c r="C278" s="25">
        <v>1993446</v>
      </c>
      <c r="D278" s="14">
        <v>2528813</v>
      </c>
      <c r="E278" s="14">
        <v>503680</v>
      </c>
      <c r="F278" s="14">
        <v>10152471</v>
      </c>
      <c r="G278" s="14">
        <v>8280311</v>
      </c>
      <c r="H278" s="33">
        <v>23458721</v>
      </c>
      <c r="I278" s="12"/>
      <c r="J278" s="25">
        <v>30546548</v>
      </c>
      <c r="K278" s="14">
        <v>4435140</v>
      </c>
      <c r="L278" s="33">
        <v>34981688</v>
      </c>
      <c r="M278" s="12"/>
      <c r="N278" s="25">
        <v>58440409</v>
      </c>
      <c r="O278" s="14">
        <v>21422124</v>
      </c>
      <c r="P278" s="33">
        <v>79862533</v>
      </c>
    </row>
    <row r="279" spans="1:16">
      <c r="A279" s="20" t="s">
        <v>42</v>
      </c>
      <c r="B279" s="12"/>
      <c r="C279" s="25">
        <v>1558062</v>
      </c>
      <c r="D279" s="14">
        <v>2080959</v>
      </c>
      <c r="E279" s="14">
        <v>503680</v>
      </c>
      <c r="F279" s="14">
        <v>12148323</v>
      </c>
      <c r="G279" s="14">
        <v>8505249</v>
      </c>
      <c r="H279" s="33">
        <v>24796273</v>
      </c>
      <c r="I279" s="12"/>
      <c r="J279" s="25">
        <v>30554935</v>
      </c>
      <c r="K279" s="14">
        <v>4236304</v>
      </c>
      <c r="L279" s="33">
        <v>34791239</v>
      </c>
      <c r="M279" s="12"/>
      <c r="N279" s="25">
        <v>59587512</v>
      </c>
      <c r="O279" s="14">
        <v>22951826</v>
      </c>
      <c r="P279" s="33">
        <v>82539338</v>
      </c>
    </row>
    <row r="280" spans="1:16">
      <c r="A280" s="20" t="s">
        <v>43</v>
      </c>
      <c r="B280" s="12"/>
      <c r="C280" s="25">
        <v>3171202</v>
      </c>
      <c r="D280" s="14">
        <v>1619994</v>
      </c>
      <c r="E280" s="14">
        <v>392878</v>
      </c>
      <c r="F280" s="14">
        <v>13018357</v>
      </c>
      <c r="G280" s="14">
        <v>8379907</v>
      </c>
      <c r="H280" s="33">
        <v>26582338</v>
      </c>
      <c r="I280" s="12"/>
      <c r="J280" s="25">
        <v>125646562</v>
      </c>
      <c r="K280" s="14">
        <v>4038709</v>
      </c>
      <c r="L280" s="33">
        <v>129685271</v>
      </c>
      <c r="M280" s="12"/>
      <c r="N280" s="25">
        <v>156267609</v>
      </c>
      <c r="O280" s="14">
        <v>-67855725</v>
      </c>
      <c r="P280" s="33">
        <v>88411884</v>
      </c>
    </row>
    <row r="281" spans="1:16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34" t="str">
        <f>SUM(H277:H280)</f>
        <v>0</v>
      </c>
      <c r="I281" s="12"/>
      <c r="J281" s="26" t="str">
        <f>SUM(J277:J280)</f>
        <v>0</v>
      </c>
      <c r="K281" s="15" t="str">
        <f>SUM(K277:K280)</f>
        <v>0</v>
      </c>
      <c r="L281" s="34" t="str">
        <f>SUM(L277:L280)</f>
        <v>0</v>
      </c>
      <c r="M281" s="12"/>
      <c r="N281" s="26" t="str">
        <f>SUM(N277:N280)</f>
        <v>0</v>
      </c>
      <c r="O281" s="15" t="str">
        <f>SUM(O277:O280)</f>
        <v>0</v>
      </c>
      <c r="P281" s="34" t="str">
        <f>SUM(P277:P280)</f>
        <v>0</v>
      </c>
    </row>
    <row r="282" spans="1:16">
      <c r="A282" s="18"/>
      <c r="B282" s="12"/>
      <c r="C282" s="24"/>
      <c r="D282" s="12"/>
      <c r="E282" s="12"/>
      <c r="F282" s="12"/>
      <c r="G282" s="12"/>
      <c r="H282" s="32"/>
      <c r="I282" s="12"/>
      <c r="J282" s="24"/>
      <c r="K282" s="12"/>
      <c r="L282" s="32"/>
      <c r="M282" s="12"/>
      <c r="N282" s="24"/>
      <c r="O282" s="12"/>
      <c r="P282" s="32"/>
    </row>
    <row r="283" spans="1:16">
      <c r="A283" s="19" t="s">
        <v>92</v>
      </c>
      <c r="B283" s="12"/>
      <c r="C283" s="24"/>
      <c r="D283" s="12"/>
      <c r="E283" s="12"/>
      <c r="F283" s="12"/>
      <c r="G283" s="12"/>
      <c r="H283" s="32"/>
      <c r="I283" s="12"/>
      <c r="J283" s="24"/>
      <c r="K283" s="12"/>
      <c r="L283" s="32"/>
      <c r="M283" s="12"/>
      <c r="N283" s="24"/>
      <c r="O283" s="12"/>
      <c r="P283" s="32"/>
    </row>
    <row r="284" spans="1:16">
      <c r="A284" s="20" t="s">
        <v>40</v>
      </c>
      <c r="B284" s="12"/>
      <c r="C284" s="25">
        <v>10023639</v>
      </c>
      <c r="D284" s="14">
        <v>9540390</v>
      </c>
      <c r="E284" s="14"/>
      <c r="F284" s="14">
        <v>-89755731</v>
      </c>
      <c r="G284" s="14">
        <v>6604428</v>
      </c>
      <c r="H284" s="33">
        <v>-63587274</v>
      </c>
      <c r="I284" s="12"/>
      <c r="J284" s="25">
        <v>11521966</v>
      </c>
      <c r="K284" s="14">
        <v>83918534</v>
      </c>
      <c r="L284" s="33">
        <v>95440500</v>
      </c>
      <c r="M284" s="12"/>
      <c r="N284" s="25">
        <v>31853226</v>
      </c>
      <c r="O284" s="14">
        <v>84476194</v>
      </c>
      <c r="P284" s="33">
        <v>116329420</v>
      </c>
    </row>
    <row r="285" spans="1:16">
      <c r="A285" s="20" t="s">
        <v>41</v>
      </c>
      <c r="B285" s="12"/>
      <c r="C285" s="25">
        <v>10613254</v>
      </c>
      <c r="D285" s="14">
        <v>60099040</v>
      </c>
      <c r="E285" s="14"/>
      <c r="F285" s="14">
        <v>-147055923</v>
      </c>
      <c r="G285" s="14">
        <v>7801514</v>
      </c>
      <c r="H285" s="33">
        <v>-68542115</v>
      </c>
      <c r="I285" s="12"/>
      <c r="J285" s="25">
        <v>11097398</v>
      </c>
      <c r="K285" s="14">
        <v>99520178</v>
      </c>
      <c r="L285" s="33">
        <v>110617576</v>
      </c>
      <c r="M285" s="12"/>
      <c r="N285" s="25">
        <v>42075461</v>
      </c>
      <c r="O285" s="14">
        <v>89365873</v>
      </c>
      <c r="P285" s="33">
        <v>131441334</v>
      </c>
    </row>
    <row r="286" spans="1:16">
      <c r="A286" s="20" t="s">
        <v>42</v>
      </c>
      <c r="B286" s="12"/>
      <c r="C286" s="25">
        <v>7868956</v>
      </c>
      <c r="D286" s="14">
        <v>58026576</v>
      </c>
      <c r="E286" s="14"/>
      <c r="F286" s="14">
        <v>-155018387</v>
      </c>
      <c r="G286" s="14">
        <v>8770044</v>
      </c>
      <c r="H286" s="33">
        <v>-80352811</v>
      </c>
      <c r="I286" s="12"/>
      <c r="J286" s="25">
        <v>10893648</v>
      </c>
      <c r="K286" s="14">
        <v>99405779</v>
      </c>
      <c r="L286" s="33">
        <v>110299427</v>
      </c>
      <c r="M286" s="12"/>
      <c r="N286" s="25">
        <v>29946616</v>
      </c>
      <c r="O286" s="14">
        <v>95952267</v>
      </c>
      <c r="P286" s="33">
        <v>125898883</v>
      </c>
    </row>
    <row r="287" spans="1:16">
      <c r="A287" s="20" t="s">
        <v>43</v>
      </c>
      <c r="B287" s="12"/>
      <c r="C287" s="25">
        <v>7733611</v>
      </c>
      <c r="D287" s="14">
        <v>61114651</v>
      </c>
      <c r="E287" s="14"/>
      <c r="F287" s="14">
        <v>-156216711</v>
      </c>
      <c r="G287" s="14">
        <v>8112598</v>
      </c>
      <c r="H287" s="33">
        <v>-79255851</v>
      </c>
      <c r="I287" s="12"/>
      <c r="J287" s="25">
        <v>10067733</v>
      </c>
      <c r="K287" s="14">
        <v>99510967</v>
      </c>
      <c r="L287" s="33">
        <v>109578700</v>
      </c>
      <c r="M287" s="12"/>
      <c r="N287" s="25">
        <v>30322849</v>
      </c>
      <c r="O287" s="14">
        <v>94172194</v>
      </c>
      <c r="P287" s="33">
        <v>124495043</v>
      </c>
    </row>
    <row r="288" spans="1:16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34" t="str">
        <f>SUM(H284:H287)</f>
        <v>0</v>
      </c>
      <c r="I288" s="12"/>
      <c r="J288" s="26" t="str">
        <f>SUM(J284:J287)</f>
        <v>0</v>
      </c>
      <c r="K288" s="15" t="str">
        <f>SUM(K284:K287)</f>
        <v>0</v>
      </c>
      <c r="L288" s="34" t="str">
        <f>SUM(L284:L287)</f>
        <v>0</v>
      </c>
      <c r="M288" s="12"/>
      <c r="N288" s="26" t="str">
        <f>SUM(N284:N287)</f>
        <v>0</v>
      </c>
      <c r="O288" s="15" t="str">
        <f>SUM(O284:O287)</f>
        <v>0</v>
      </c>
      <c r="P288" s="34" t="str">
        <f>SUM(P284:P287)</f>
        <v>0</v>
      </c>
    </row>
    <row r="289" spans="1:16">
      <c r="A289" s="18"/>
      <c r="B289" s="12"/>
      <c r="C289" s="24"/>
      <c r="D289" s="12"/>
      <c r="E289" s="12"/>
      <c r="F289" s="12"/>
      <c r="G289" s="12"/>
      <c r="H289" s="32"/>
      <c r="I289" s="12"/>
      <c r="J289" s="24"/>
      <c r="K289" s="12"/>
      <c r="L289" s="32"/>
      <c r="M289" s="12"/>
      <c r="N289" s="24"/>
      <c r="O289" s="12"/>
      <c r="P289" s="32"/>
    </row>
    <row r="290" spans="1:16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35" t="str">
        <f>H246+H253+H260+H267+H274+H281+H288</f>
        <v>0</v>
      </c>
      <c r="I290" s="13"/>
      <c r="J290" s="27" t="str">
        <f>J246+J253+J260+J267+J274+J281+J288</f>
        <v>0</v>
      </c>
      <c r="K290" s="16" t="str">
        <f>K246+K253+K260+K267+K274+K281+K288</f>
        <v>0</v>
      </c>
      <c r="L290" s="35" t="str">
        <f>L246+L253+L260+L267+L274+L281+L288</f>
        <v>0</v>
      </c>
      <c r="M290" s="13"/>
      <c r="N290" s="27" t="str">
        <f>N246+N253+N260+N267+N274+N281+N288</f>
        <v>0</v>
      </c>
      <c r="O290" s="16" t="str">
        <f>O246+O253+O260+O267+O274+O281+O288</f>
        <v>0</v>
      </c>
      <c r="P290" s="35" t="str">
        <f>P246+P253+P260+P267+P274+P281+P288</f>
        <v>0</v>
      </c>
    </row>
    <row r="291" spans="1:16">
      <c r="A291" s="18"/>
      <c r="B291" s="12"/>
      <c r="C291" s="24"/>
      <c r="D291" s="12"/>
      <c r="E291" s="12"/>
      <c r="F291" s="12"/>
      <c r="G291" s="12"/>
      <c r="H291" s="32"/>
      <c r="I291" s="12"/>
      <c r="J291" s="24"/>
      <c r="K291" s="12"/>
      <c r="L291" s="32"/>
      <c r="M291" s="12"/>
      <c r="N291" s="24"/>
      <c r="O291" s="12"/>
      <c r="P291" s="32"/>
    </row>
    <row r="292" spans="1:16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6" t="str">
        <f>H139+H239+H290</f>
        <v>0</v>
      </c>
      <c r="I292" s="13"/>
      <c r="J292" s="28" t="str">
        <f>J139+J239+J290</f>
        <v>0</v>
      </c>
      <c r="K292" s="30" t="str">
        <f>K139+K239+K290</f>
        <v>0</v>
      </c>
      <c r="L292" s="36" t="str">
        <f>L139+L239+L290</f>
        <v>0</v>
      </c>
      <c r="M292" s="13"/>
      <c r="N292" s="28" t="str">
        <f>N139+N239+N290</f>
        <v>0</v>
      </c>
      <c r="O292" s="30" t="str">
        <f>O139+O239+O290</f>
        <v>0</v>
      </c>
      <c r="P292" s="36" t="str">
        <f>P139+P239+P290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43338212.91</v>
      </c>
      <c r="D8" s="14">
        <v>20356888.38</v>
      </c>
      <c r="E8" s="14"/>
      <c r="F8" s="14"/>
      <c r="G8" s="14"/>
      <c r="H8" s="14"/>
      <c r="I8" s="14"/>
      <c r="J8" s="33">
        <v>63695101.29</v>
      </c>
      <c r="K8" s="12"/>
      <c r="L8" s="37">
        <v>212056.5</v>
      </c>
      <c r="M8" s="12"/>
      <c r="N8" s="37">
        <v>63907157.79</v>
      </c>
      <c r="O8" s="12"/>
      <c r="P8" s="37">
        <v>58545966.36</v>
      </c>
      <c r="Q8" s="12"/>
      <c r="R8" s="37">
        <v>5361191.43</v>
      </c>
      <c r="S8" s="12"/>
      <c r="T8" s="25"/>
      <c r="U8" s="33">
        <v>2507028.5</v>
      </c>
      <c r="V8" s="12"/>
      <c r="W8" s="37">
        <v>2854162.93</v>
      </c>
    </row>
    <row r="9" spans="1:23">
      <c r="A9" s="20" t="s">
        <v>41</v>
      </c>
      <c r="B9" s="12"/>
      <c r="C9" s="25">
        <v>40104758.84</v>
      </c>
      <c r="D9" s="14">
        <v>15607589.97</v>
      </c>
      <c r="E9" s="14"/>
      <c r="F9" s="14"/>
      <c r="G9" s="14"/>
      <c r="H9" s="14"/>
      <c r="I9" s="14"/>
      <c r="J9" s="33">
        <v>55712348.81</v>
      </c>
      <c r="K9" s="12"/>
      <c r="L9" s="37">
        <v>5918944.28</v>
      </c>
      <c r="M9" s="12"/>
      <c r="N9" s="37">
        <v>61631293.09</v>
      </c>
      <c r="O9" s="12"/>
      <c r="P9" s="37">
        <v>51753592.45</v>
      </c>
      <c r="Q9" s="12"/>
      <c r="R9" s="37">
        <v>9877700.64</v>
      </c>
      <c r="S9" s="12"/>
      <c r="T9" s="25"/>
      <c r="U9" s="33">
        <v>1991074.5</v>
      </c>
      <c r="V9" s="12"/>
      <c r="W9" s="37">
        <v>7886626.14</v>
      </c>
    </row>
    <row r="10" spans="1:23">
      <c r="A10" s="20" t="s">
        <v>42</v>
      </c>
      <c r="B10" s="12"/>
      <c r="C10" s="25">
        <v>51969926.39</v>
      </c>
      <c r="D10" s="14">
        <v>19633511.66</v>
      </c>
      <c r="E10" s="14"/>
      <c r="F10" s="14"/>
      <c r="G10" s="14"/>
      <c r="H10" s="14"/>
      <c r="I10" s="14"/>
      <c r="J10" s="33">
        <v>71603438.05</v>
      </c>
      <c r="K10" s="12"/>
      <c r="L10" s="37">
        <v>730616.17</v>
      </c>
      <c r="M10" s="12"/>
      <c r="N10" s="37">
        <v>72334054.22</v>
      </c>
      <c r="O10" s="12"/>
      <c r="P10" s="37">
        <v>59075444.69</v>
      </c>
      <c r="Q10" s="12"/>
      <c r="R10" s="37">
        <v>13258609.53</v>
      </c>
      <c r="S10" s="12"/>
      <c r="T10" s="25"/>
      <c r="U10" s="33">
        <v>1987142</v>
      </c>
      <c r="V10" s="12"/>
      <c r="W10" s="37">
        <v>11271467.53</v>
      </c>
    </row>
    <row r="11" spans="1:23">
      <c r="A11" s="20" t="s">
        <v>43</v>
      </c>
      <c r="B11" s="12"/>
      <c r="C11" s="25">
        <v>49599922.38</v>
      </c>
      <c r="D11" s="14">
        <v>19090775.1</v>
      </c>
      <c r="E11" s="14"/>
      <c r="F11" s="14"/>
      <c r="G11" s="14"/>
      <c r="H11" s="14"/>
      <c r="I11" s="14"/>
      <c r="J11" s="33">
        <v>68690697.48</v>
      </c>
      <c r="K11" s="12"/>
      <c r="L11" s="37">
        <v>3597936.51</v>
      </c>
      <c r="M11" s="12"/>
      <c r="N11" s="37">
        <v>72288633.99</v>
      </c>
      <c r="O11" s="12"/>
      <c r="P11" s="37">
        <v>63105048.39</v>
      </c>
      <c r="Q11" s="12"/>
      <c r="R11" s="37">
        <v>9183585.6</v>
      </c>
      <c r="S11" s="12"/>
      <c r="T11" s="25"/>
      <c r="U11" s="33">
        <v>2005916.5</v>
      </c>
      <c r="V11" s="12"/>
      <c r="W11" s="37">
        <v>7177669.1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38" t="str">
        <f>SUM(L8:L11)</f>
        <v>0</v>
      </c>
      <c r="M12" s="12"/>
      <c r="N12" s="38" t="str">
        <f>SUM(N8:N11)</f>
        <v>0</v>
      </c>
      <c r="O12" s="12"/>
      <c r="P12" s="38" t="str">
        <f>SUM(P8:P11)</f>
        <v>0</v>
      </c>
      <c r="Q12" s="12"/>
      <c r="R12" s="38" t="str">
        <f>SUM(R8:R11)</f>
        <v>0</v>
      </c>
      <c r="S12" s="12"/>
      <c r="T12" s="26" t="str">
        <f>SUM(T8:T11)</f>
        <v>0</v>
      </c>
      <c r="U12" s="34" t="str">
        <f>SUM(U8:U11)</f>
        <v>0</v>
      </c>
      <c r="V12" s="12"/>
      <c r="W12" s="38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20" t="s">
        <v>40</v>
      </c>
      <c r="B15" s="12"/>
      <c r="C15" s="25">
        <v>36959697.99</v>
      </c>
      <c r="D15" s="14">
        <v>16639458.78</v>
      </c>
      <c r="E15" s="14"/>
      <c r="F15" s="14"/>
      <c r="G15" s="14"/>
      <c r="H15" s="14"/>
      <c r="I15" s="14"/>
      <c r="J15" s="33">
        <v>53599156.77</v>
      </c>
      <c r="K15" s="12"/>
      <c r="L15" s="37">
        <v>194503.05</v>
      </c>
      <c r="M15" s="12"/>
      <c r="N15" s="37">
        <v>53793659.82</v>
      </c>
      <c r="O15" s="12"/>
      <c r="P15" s="37">
        <v>54569269.3</v>
      </c>
      <c r="Q15" s="12"/>
      <c r="R15" s="37">
        <v>-775609.48</v>
      </c>
      <c r="S15" s="12"/>
      <c r="T15" s="25"/>
      <c r="U15" s="33">
        <v>2194768.5</v>
      </c>
      <c r="V15" s="12"/>
      <c r="W15" s="37">
        <v>-2970377.98</v>
      </c>
    </row>
    <row r="16" spans="1:23">
      <c r="A16" s="20" t="s">
        <v>41</v>
      </c>
      <c r="B16" s="12"/>
      <c r="C16" s="25">
        <v>27836141.81</v>
      </c>
      <c r="D16" s="14">
        <v>10844140.37</v>
      </c>
      <c r="E16" s="14"/>
      <c r="F16" s="14"/>
      <c r="G16" s="14"/>
      <c r="H16" s="14"/>
      <c r="I16" s="14"/>
      <c r="J16" s="33">
        <v>38680282.18</v>
      </c>
      <c r="K16" s="12"/>
      <c r="L16" s="37">
        <v>5634107.73</v>
      </c>
      <c r="M16" s="12"/>
      <c r="N16" s="37">
        <v>44314389.91</v>
      </c>
      <c r="O16" s="12"/>
      <c r="P16" s="37">
        <v>48479090.91</v>
      </c>
      <c r="Q16" s="12"/>
      <c r="R16" s="37">
        <v>-4164701</v>
      </c>
      <c r="S16" s="12"/>
      <c r="T16" s="25"/>
      <c r="U16" s="33">
        <v>2060067</v>
      </c>
      <c r="V16" s="12"/>
      <c r="W16" s="37">
        <v>-6224768</v>
      </c>
    </row>
    <row r="17" spans="1:23">
      <c r="A17" s="20" t="s">
        <v>42</v>
      </c>
      <c r="B17" s="12"/>
      <c r="C17" s="25">
        <v>40071808.26</v>
      </c>
      <c r="D17" s="14">
        <v>14452361.97</v>
      </c>
      <c r="E17" s="14"/>
      <c r="F17" s="14"/>
      <c r="G17" s="14"/>
      <c r="H17" s="14"/>
      <c r="I17" s="14"/>
      <c r="J17" s="33">
        <v>54524170.23</v>
      </c>
      <c r="K17" s="12"/>
      <c r="L17" s="37">
        <v>510981.94</v>
      </c>
      <c r="M17" s="12"/>
      <c r="N17" s="37">
        <v>55035152.17</v>
      </c>
      <c r="O17" s="12"/>
      <c r="P17" s="37">
        <v>53325633.01</v>
      </c>
      <c r="Q17" s="12"/>
      <c r="R17" s="37">
        <v>1709519.16</v>
      </c>
      <c r="S17" s="12"/>
      <c r="T17" s="25"/>
      <c r="U17" s="33">
        <v>2078472.5</v>
      </c>
      <c r="V17" s="12"/>
      <c r="W17" s="37">
        <v>-368953.34</v>
      </c>
    </row>
    <row r="18" spans="1:23">
      <c r="A18" s="20" t="s">
        <v>43</v>
      </c>
      <c r="B18" s="12"/>
      <c r="C18" s="25">
        <v>35095485.42</v>
      </c>
      <c r="D18" s="14">
        <v>12416902.79</v>
      </c>
      <c r="E18" s="14"/>
      <c r="F18" s="14"/>
      <c r="G18" s="14"/>
      <c r="H18" s="14"/>
      <c r="I18" s="14"/>
      <c r="J18" s="33">
        <v>47512388.21</v>
      </c>
      <c r="K18" s="12"/>
      <c r="L18" s="37">
        <v>7352306.82</v>
      </c>
      <c r="M18" s="12"/>
      <c r="N18" s="37">
        <v>54864695.03</v>
      </c>
      <c r="O18" s="12"/>
      <c r="P18" s="37">
        <v>54371995.05</v>
      </c>
      <c r="Q18" s="12"/>
      <c r="R18" s="37">
        <v>492699.98</v>
      </c>
      <c r="S18" s="12"/>
      <c r="T18" s="25"/>
      <c r="U18" s="33">
        <v>2303914</v>
      </c>
      <c r="V18" s="12"/>
      <c r="W18" s="37">
        <v>-1811214.02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38" t="str">
        <f>SUM(L15:L18)</f>
        <v>0</v>
      </c>
      <c r="M19" s="12"/>
      <c r="N19" s="38" t="str">
        <f>SUM(N15:N18)</f>
        <v>0</v>
      </c>
      <c r="O19" s="12"/>
      <c r="P19" s="38" t="str">
        <f>SUM(P15:P18)</f>
        <v>0</v>
      </c>
      <c r="Q19" s="12"/>
      <c r="R19" s="38" t="str">
        <f>SUM(R15:R18)</f>
        <v>0</v>
      </c>
      <c r="S19" s="12"/>
      <c r="T19" s="26" t="str">
        <f>SUM(T15:T18)</f>
        <v>0</v>
      </c>
      <c r="U19" s="34" t="str">
        <f>SUM(U15:U18)</f>
        <v>0</v>
      </c>
      <c r="V19" s="12"/>
      <c r="W19" s="38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32"/>
      <c r="K21" s="12"/>
      <c r="L21" s="18"/>
      <c r="M21" s="12"/>
      <c r="N21" s="18"/>
      <c r="O21" s="12"/>
      <c r="P21" s="18"/>
      <c r="Q21" s="12"/>
      <c r="R21" s="18"/>
      <c r="S21" s="12"/>
      <c r="T21" s="24"/>
      <c r="U21" s="32"/>
      <c r="V21" s="12"/>
      <c r="W21" s="18"/>
    </row>
    <row r="22" spans="1:23">
      <c r="A22" s="20" t="s">
        <v>40</v>
      </c>
      <c r="B22" s="12"/>
      <c r="C22" s="25">
        <v>146606</v>
      </c>
      <c r="D22" s="14">
        <v>3100983</v>
      </c>
      <c r="E22" s="14"/>
      <c r="F22" s="14"/>
      <c r="G22" s="14"/>
      <c r="H22" s="14"/>
      <c r="I22" s="14"/>
      <c r="J22" s="33">
        <v>3247589</v>
      </c>
      <c r="K22" s="12"/>
      <c r="L22" s="37">
        <v>71359</v>
      </c>
      <c r="M22" s="12"/>
      <c r="N22" s="37">
        <v>3318948</v>
      </c>
      <c r="O22" s="12"/>
      <c r="P22" s="37">
        <v>2434924</v>
      </c>
      <c r="Q22" s="12"/>
      <c r="R22" s="37">
        <v>884024</v>
      </c>
      <c r="S22" s="12"/>
      <c r="T22" s="25">
        <v>1823</v>
      </c>
      <c r="U22" s="33">
        <v>0</v>
      </c>
      <c r="V22" s="12"/>
      <c r="W22" s="37">
        <v>885847</v>
      </c>
    </row>
    <row r="23" spans="1:23">
      <c r="A23" s="20" t="s">
        <v>41</v>
      </c>
      <c r="B23" s="12"/>
      <c r="C23" s="25">
        <v>124308</v>
      </c>
      <c r="D23" s="14">
        <v>2416775</v>
      </c>
      <c r="E23" s="14"/>
      <c r="F23" s="14"/>
      <c r="G23" s="14"/>
      <c r="H23" s="14"/>
      <c r="I23" s="14"/>
      <c r="J23" s="33">
        <v>2541083</v>
      </c>
      <c r="K23" s="12"/>
      <c r="L23" s="37">
        <v>409147</v>
      </c>
      <c r="M23" s="12"/>
      <c r="N23" s="37">
        <v>2950230</v>
      </c>
      <c r="O23" s="12"/>
      <c r="P23" s="37">
        <v>2477291</v>
      </c>
      <c r="Q23" s="12"/>
      <c r="R23" s="37">
        <v>472939</v>
      </c>
      <c r="S23" s="12"/>
      <c r="T23" s="25">
        <v>375</v>
      </c>
      <c r="U23" s="33">
        <v>0</v>
      </c>
      <c r="V23" s="12"/>
      <c r="W23" s="37">
        <v>473314</v>
      </c>
    </row>
    <row r="24" spans="1:23">
      <c r="A24" s="20" t="s">
        <v>42</v>
      </c>
      <c r="B24" s="12"/>
      <c r="C24" s="25">
        <v>198707</v>
      </c>
      <c r="D24" s="14">
        <v>2880989</v>
      </c>
      <c r="E24" s="14"/>
      <c r="F24" s="14"/>
      <c r="G24" s="14"/>
      <c r="H24" s="14"/>
      <c r="I24" s="14"/>
      <c r="J24" s="33">
        <v>3079696</v>
      </c>
      <c r="K24" s="12"/>
      <c r="L24" s="37">
        <v>91809</v>
      </c>
      <c r="M24" s="12"/>
      <c r="N24" s="37">
        <v>3171505</v>
      </c>
      <c r="O24" s="12"/>
      <c r="P24" s="37">
        <v>2510750</v>
      </c>
      <c r="Q24" s="12"/>
      <c r="R24" s="37">
        <v>660755</v>
      </c>
      <c r="S24" s="12"/>
      <c r="T24" s="25">
        <v>399</v>
      </c>
      <c r="U24" s="33">
        <v>0</v>
      </c>
      <c r="V24" s="12"/>
      <c r="W24" s="37">
        <v>661154</v>
      </c>
    </row>
    <row r="25" spans="1:23">
      <c r="A25" s="20" t="s">
        <v>43</v>
      </c>
      <c r="B25" s="12"/>
      <c r="C25" s="25">
        <v>246404</v>
      </c>
      <c r="D25" s="14">
        <v>3425655</v>
      </c>
      <c r="E25" s="14"/>
      <c r="F25" s="14"/>
      <c r="G25" s="14"/>
      <c r="H25" s="14"/>
      <c r="I25" s="14"/>
      <c r="J25" s="33">
        <v>3672059</v>
      </c>
      <c r="K25" s="12"/>
      <c r="L25" s="37">
        <v>96024</v>
      </c>
      <c r="M25" s="12"/>
      <c r="N25" s="37">
        <v>3768083</v>
      </c>
      <c r="O25" s="12"/>
      <c r="P25" s="37">
        <v>2608461</v>
      </c>
      <c r="Q25" s="12"/>
      <c r="R25" s="37">
        <v>1159622</v>
      </c>
      <c r="S25" s="12"/>
      <c r="T25" s="25">
        <v>97</v>
      </c>
      <c r="U25" s="33">
        <v>0</v>
      </c>
      <c r="V25" s="12"/>
      <c r="W25" s="37">
        <v>1159719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38" t="str">
        <f>SUM(L22:L25)</f>
        <v>0</v>
      </c>
      <c r="M26" s="12"/>
      <c r="N26" s="38" t="str">
        <f>SUM(N22:N25)</f>
        <v>0</v>
      </c>
      <c r="O26" s="12"/>
      <c r="P26" s="38" t="str">
        <f>SUM(P22:P25)</f>
        <v>0</v>
      </c>
      <c r="Q26" s="12"/>
      <c r="R26" s="38" t="str">
        <f>SUM(R22:R25)</f>
        <v>0</v>
      </c>
      <c r="S26" s="12"/>
      <c r="T26" s="26" t="str">
        <f>SUM(T22:T25)</f>
        <v>0</v>
      </c>
      <c r="U26" s="34" t="str">
        <f>SUM(U22:U25)</f>
        <v>0</v>
      </c>
      <c r="V26" s="12"/>
      <c r="W26" s="38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40</v>
      </c>
      <c r="B29" s="12"/>
      <c r="C29" s="25">
        <v>227047</v>
      </c>
      <c r="D29" s="14">
        <v>4468819</v>
      </c>
      <c r="E29" s="14"/>
      <c r="F29" s="14"/>
      <c r="G29" s="14"/>
      <c r="H29" s="14"/>
      <c r="I29" s="14"/>
      <c r="J29" s="33">
        <v>4695866</v>
      </c>
      <c r="K29" s="12"/>
      <c r="L29" s="37">
        <v>94988</v>
      </c>
      <c r="M29" s="12"/>
      <c r="N29" s="37">
        <v>4790854</v>
      </c>
      <c r="O29" s="12"/>
      <c r="P29" s="37">
        <v>3862906</v>
      </c>
      <c r="Q29" s="12"/>
      <c r="R29" s="37">
        <v>927948</v>
      </c>
      <c r="S29" s="12"/>
      <c r="T29" s="25">
        <v>1032</v>
      </c>
      <c r="U29" s="33">
        <v>0</v>
      </c>
      <c r="V29" s="12"/>
      <c r="W29" s="37">
        <v>928980</v>
      </c>
    </row>
    <row r="30" spans="1:23">
      <c r="A30" s="20" t="s">
        <v>41</v>
      </c>
      <c r="B30" s="12"/>
      <c r="C30" s="25">
        <v>246834</v>
      </c>
      <c r="D30" s="14">
        <v>4119076</v>
      </c>
      <c r="E30" s="14"/>
      <c r="F30" s="14"/>
      <c r="G30" s="14"/>
      <c r="H30" s="14"/>
      <c r="I30" s="14"/>
      <c r="J30" s="33">
        <v>4365910</v>
      </c>
      <c r="K30" s="12"/>
      <c r="L30" s="37">
        <v>539158</v>
      </c>
      <c r="M30" s="12"/>
      <c r="N30" s="37">
        <v>4905068</v>
      </c>
      <c r="O30" s="12"/>
      <c r="P30" s="37">
        <v>3557227</v>
      </c>
      <c r="Q30" s="12"/>
      <c r="R30" s="37">
        <v>1347841</v>
      </c>
      <c r="S30" s="12"/>
      <c r="T30" s="25">
        <v>461</v>
      </c>
      <c r="U30" s="33">
        <v>0</v>
      </c>
      <c r="V30" s="12"/>
      <c r="W30" s="37">
        <v>1348302</v>
      </c>
    </row>
    <row r="31" spans="1:23">
      <c r="A31" s="20" t="s">
        <v>42</v>
      </c>
      <c r="B31" s="12"/>
      <c r="C31" s="25">
        <v>292636</v>
      </c>
      <c r="D31" s="14">
        <v>5320503</v>
      </c>
      <c r="E31" s="14"/>
      <c r="F31" s="14"/>
      <c r="G31" s="14"/>
      <c r="H31" s="14"/>
      <c r="I31" s="14"/>
      <c r="J31" s="33">
        <v>5613139</v>
      </c>
      <c r="K31" s="12"/>
      <c r="L31" s="37">
        <v>108225</v>
      </c>
      <c r="M31" s="12"/>
      <c r="N31" s="37">
        <v>5721364</v>
      </c>
      <c r="O31" s="12"/>
      <c r="P31" s="37">
        <v>4242706</v>
      </c>
      <c r="Q31" s="12"/>
      <c r="R31" s="37">
        <v>1478658</v>
      </c>
      <c r="S31" s="12"/>
      <c r="T31" s="25">
        <v>213</v>
      </c>
      <c r="U31" s="33">
        <v>0</v>
      </c>
      <c r="V31" s="12"/>
      <c r="W31" s="37">
        <v>1478871</v>
      </c>
    </row>
    <row r="32" spans="1:23">
      <c r="A32" s="20" t="s">
        <v>43</v>
      </c>
      <c r="B32" s="12"/>
      <c r="C32" s="25">
        <v>447928</v>
      </c>
      <c r="D32" s="14">
        <v>6039932</v>
      </c>
      <c r="E32" s="14"/>
      <c r="F32" s="14"/>
      <c r="G32" s="14"/>
      <c r="H32" s="14"/>
      <c r="I32" s="14"/>
      <c r="J32" s="33">
        <v>6487860</v>
      </c>
      <c r="K32" s="12"/>
      <c r="L32" s="37">
        <v>109749</v>
      </c>
      <c r="M32" s="12"/>
      <c r="N32" s="37">
        <v>6597609</v>
      </c>
      <c r="O32" s="12"/>
      <c r="P32" s="37">
        <v>4422452</v>
      </c>
      <c r="Q32" s="12"/>
      <c r="R32" s="37">
        <v>2175157</v>
      </c>
      <c r="S32" s="12"/>
      <c r="T32" s="25">
        <v>196</v>
      </c>
      <c r="U32" s="33">
        <v>0</v>
      </c>
      <c r="V32" s="12"/>
      <c r="W32" s="37">
        <v>2175353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38" t="str">
        <f>SUM(L29:L32)</f>
        <v>0</v>
      </c>
      <c r="M33" s="12"/>
      <c r="N33" s="38" t="str">
        <f>SUM(N29:N32)</f>
        <v>0</v>
      </c>
      <c r="O33" s="12"/>
      <c r="P33" s="38" t="str">
        <f>SUM(P29:P32)</f>
        <v>0</v>
      </c>
      <c r="Q33" s="12"/>
      <c r="R33" s="38" t="str">
        <f>SUM(R29:R32)</f>
        <v>0</v>
      </c>
      <c r="S33" s="12"/>
      <c r="T33" s="26" t="str">
        <f>SUM(T29:T32)</f>
        <v>0</v>
      </c>
      <c r="U33" s="34" t="str">
        <f>SUM(U29:U32)</f>
        <v>0</v>
      </c>
      <c r="V33" s="12"/>
      <c r="W33" s="38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126727</v>
      </c>
      <c r="D36" s="14">
        <v>2212796</v>
      </c>
      <c r="E36" s="14"/>
      <c r="F36" s="14"/>
      <c r="G36" s="14"/>
      <c r="H36" s="14"/>
      <c r="I36" s="14"/>
      <c r="J36" s="33">
        <v>2339523</v>
      </c>
      <c r="K36" s="12"/>
      <c r="L36" s="37">
        <v>55438</v>
      </c>
      <c r="M36" s="12"/>
      <c r="N36" s="37">
        <v>2394961</v>
      </c>
      <c r="O36" s="12"/>
      <c r="P36" s="37">
        <v>2571730</v>
      </c>
      <c r="Q36" s="12"/>
      <c r="R36" s="37">
        <v>-176769</v>
      </c>
      <c r="S36" s="12"/>
      <c r="T36" s="25">
        <v>980</v>
      </c>
      <c r="U36" s="33">
        <v>0</v>
      </c>
      <c r="V36" s="12"/>
      <c r="W36" s="37">
        <v>-175789</v>
      </c>
    </row>
    <row r="37" spans="1:23">
      <c r="A37" s="20" t="s">
        <v>41</v>
      </c>
      <c r="B37" s="12"/>
      <c r="C37" s="25">
        <v>159717</v>
      </c>
      <c r="D37" s="14">
        <v>1668979</v>
      </c>
      <c r="E37" s="14"/>
      <c r="F37" s="14"/>
      <c r="G37" s="14"/>
      <c r="H37" s="14"/>
      <c r="I37" s="14"/>
      <c r="J37" s="33">
        <v>1828696</v>
      </c>
      <c r="K37" s="12"/>
      <c r="L37" s="37">
        <v>302794</v>
      </c>
      <c r="M37" s="12"/>
      <c r="N37" s="37">
        <v>2131490</v>
      </c>
      <c r="O37" s="12"/>
      <c r="P37" s="37">
        <v>2622668</v>
      </c>
      <c r="Q37" s="12"/>
      <c r="R37" s="37">
        <v>-491178</v>
      </c>
      <c r="S37" s="12"/>
      <c r="T37" s="25">
        <v>167</v>
      </c>
      <c r="U37" s="33">
        <v>0</v>
      </c>
      <c r="V37" s="12"/>
      <c r="W37" s="37">
        <v>-491011</v>
      </c>
    </row>
    <row r="38" spans="1:23">
      <c r="A38" s="20" t="s">
        <v>42</v>
      </c>
      <c r="B38" s="12"/>
      <c r="C38" s="25">
        <v>160963</v>
      </c>
      <c r="D38" s="14">
        <v>2417566</v>
      </c>
      <c r="E38" s="14"/>
      <c r="F38" s="14"/>
      <c r="G38" s="14"/>
      <c r="H38" s="14"/>
      <c r="I38" s="14"/>
      <c r="J38" s="33">
        <v>2578529</v>
      </c>
      <c r="K38" s="12"/>
      <c r="L38" s="37">
        <v>111932</v>
      </c>
      <c r="M38" s="12"/>
      <c r="N38" s="37">
        <v>2690461</v>
      </c>
      <c r="O38" s="12"/>
      <c r="P38" s="37">
        <v>2777303</v>
      </c>
      <c r="Q38" s="12"/>
      <c r="R38" s="37">
        <v>-86842</v>
      </c>
      <c r="S38" s="12"/>
      <c r="T38" s="25">
        <v>818</v>
      </c>
      <c r="U38" s="33">
        <v>0</v>
      </c>
      <c r="V38" s="12"/>
      <c r="W38" s="37">
        <v>-86024</v>
      </c>
    </row>
    <row r="39" spans="1:23">
      <c r="A39" s="20" t="s">
        <v>43</v>
      </c>
      <c r="B39" s="12"/>
      <c r="C39" s="25">
        <v>270798</v>
      </c>
      <c r="D39" s="14">
        <v>2547601</v>
      </c>
      <c r="E39" s="14"/>
      <c r="F39" s="14"/>
      <c r="G39" s="14"/>
      <c r="H39" s="14"/>
      <c r="I39" s="14"/>
      <c r="J39" s="33">
        <v>2818399</v>
      </c>
      <c r="K39" s="12"/>
      <c r="L39" s="37">
        <v>128253</v>
      </c>
      <c r="M39" s="12"/>
      <c r="N39" s="37">
        <v>2946652</v>
      </c>
      <c r="O39" s="12"/>
      <c r="P39" s="37">
        <v>2902023</v>
      </c>
      <c r="Q39" s="12"/>
      <c r="R39" s="37">
        <v>44629</v>
      </c>
      <c r="S39" s="12"/>
      <c r="T39" s="25">
        <v>376</v>
      </c>
      <c r="U39" s="33">
        <v>100000</v>
      </c>
      <c r="V39" s="12"/>
      <c r="W39" s="37">
        <v>-54995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38" t="str">
        <f>SUM(L36:L39)</f>
        <v>0</v>
      </c>
      <c r="M40" s="12"/>
      <c r="N40" s="38" t="str">
        <f>SUM(N36:N39)</f>
        <v>0</v>
      </c>
      <c r="O40" s="12"/>
      <c r="P40" s="38" t="str">
        <f>SUM(P36:P39)</f>
        <v>0</v>
      </c>
      <c r="Q40" s="12"/>
      <c r="R40" s="38" t="str">
        <f>SUM(R36:R39)</f>
        <v>0</v>
      </c>
      <c r="S40" s="12"/>
      <c r="T40" s="26" t="str">
        <f>SUM(T36:T39)</f>
        <v>0</v>
      </c>
      <c r="U40" s="34" t="str">
        <f>SUM(U36:U39)</f>
        <v>0</v>
      </c>
      <c r="V40" s="12"/>
      <c r="W40" s="38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32"/>
      <c r="K41" s="12"/>
      <c r="L41" s="18"/>
      <c r="M41" s="12"/>
      <c r="N41" s="18"/>
      <c r="O41" s="12"/>
      <c r="P41" s="18"/>
      <c r="Q41" s="12"/>
      <c r="R41" s="18"/>
      <c r="S41" s="12"/>
      <c r="T41" s="24"/>
      <c r="U41" s="32"/>
      <c r="V41" s="12"/>
      <c r="W41" s="18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20" t="s">
        <v>40</v>
      </c>
      <c r="B43" s="12"/>
      <c r="C43" s="25">
        <v>91487</v>
      </c>
      <c r="D43" s="14">
        <v>1588655</v>
      </c>
      <c r="E43" s="14"/>
      <c r="F43" s="14"/>
      <c r="G43" s="14"/>
      <c r="H43" s="14"/>
      <c r="I43" s="14"/>
      <c r="J43" s="33">
        <v>1680142</v>
      </c>
      <c r="K43" s="12"/>
      <c r="L43" s="37">
        <v>71424</v>
      </c>
      <c r="M43" s="12"/>
      <c r="N43" s="37">
        <v>1751566</v>
      </c>
      <c r="O43" s="12"/>
      <c r="P43" s="37">
        <v>2103209</v>
      </c>
      <c r="Q43" s="12"/>
      <c r="R43" s="37">
        <v>-351643</v>
      </c>
      <c r="S43" s="12"/>
      <c r="T43" s="25">
        <v>247</v>
      </c>
      <c r="U43" s="33">
        <v>0</v>
      </c>
      <c r="V43" s="12"/>
      <c r="W43" s="37">
        <v>-351396</v>
      </c>
    </row>
    <row r="44" spans="1:23">
      <c r="A44" s="20" t="s">
        <v>41</v>
      </c>
      <c r="B44" s="12"/>
      <c r="C44" s="25">
        <v>68810</v>
      </c>
      <c r="D44" s="14">
        <v>1299337</v>
      </c>
      <c r="E44" s="14"/>
      <c r="F44" s="14"/>
      <c r="G44" s="14"/>
      <c r="H44" s="14"/>
      <c r="I44" s="14"/>
      <c r="J44" s="33">
        <v>1368147</v>
      </c>
      <c r="K44" s="12"/>
      <c r="L44" s="37">
        <v>249494</v>
      </c>
      <c r="M44" s="12"/>
      <c r="N44" s="37">
        <v>1617641</v>
      </c>
      <c r="O44" s="12"/>
      <c r="P44" s="37">
        <v>2159999</v>
      </c>
      <c r="Q44" s="12"/>
      <c r="R44" s="37">
        <v>-542358</v>
      </c>
      <c r="S44" s="12"/>
      <c r="T44" s="25">
        <v>440</v>
      </c>
      <c r="U44" s="33">
        <v>0</v>
      </c>
      <c r="V44" s="12"/>
      <c r="W44" s="37">
        <v>-541918</v>
      </c>
    </row>
    <row r="45" spans="1:23">
      <c r="A45" s="20" t="s">
        <v>42</v>
      </c>
      <c r="B45" s="12"/>
      <c r="C45" s="25">
        <v>102251</v>
      </c>
      <c r="D45" s="14">
        <v>1757012</v>
      </c>
      <c r="E45" s="14"/>
      <c r="F45" s="14"/>
      <c r="G45" s="14"/>
      <c r="H45" s="14"/>
      <c r="I45" s="14"/>
      <c r="J45" s="33">
        <v>1859263</v>
      </c>
      <c r="K45" s="12"/>
      <c r="L45" s="37">
        <v>40777</v>
      </c>
      <c r="M45" s="12"/>
      <c r="N45" s="37">
        <v>1900040</v>
      </c>
      <c r="O45" s="12"/>
      <c r="P45" s="37">
        <v>2253282</v>
      </c>
      <c r="Q45" s="12"/>
      <c r="R45" s="37">
        <v>-353242</v>
      </c>
      <c r="S45" s="12"/>
      <c r="T45" s="25">
        <v>147</v>
      </c>
      <c r="U45" s="33">
        <v>0</v>
      </c>
      <c r="V45" s="12"/>
      <c r="W45" s="37">
        <v>-353095</v>
      </c>
    </row>
    <row r="46" spans="1:23">
      <c r="A46" s="20" t="s">
        <v>43</v>
      </c>
      <c r="B46" s="12"/>
      <c r="C46" s="25">
        <v>266028</v>
      </c>
      <c r="D46" s="14">
        <v>1779526</v>
      </c>
      <c r="E46" s="14"/>
      <c r="F46" s="14"/>
      <c r="G46" s="14"/>
      <c r="H46" s="14"/>
      <c r="I46" s="14"/>
      <c r="J46" s="33">
        <v>2045554</v>
      </c>
      <c r="K46" s="12"/>
      <c r="L46" s="37">
        <v>73685</v>
      </c>
      <c r="M46" s="12"/>
      <c r="N46" s="37">
        <v>2119239</v>
      </c>
      <c r="O46" s="12"/>
      <c r="P46" s="37">
        <v>2429822</v>
      </c>
      <c r="Q46" s="12"/>
      <c r="R46" s="37">
        <v>-310583</v>
      </c>
      <c r="S46" s="12"/>
      <c r="T46" s="25">
        <v>1080</v>
      </c>
      <c r="U46" s="33">
        <v>0</v>
      </c>
      <c r="V46" s="12"/>
      <c r="W46" s="37">
        <v>-309503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38" t="str">
        <f>SUM(L43:L46)</f>
        <v>0</v>
      </c>
      <c r="M47" s="12"/>
      <c r="N47" s="38" t="str">
        <f>SUM(N43:N46)</f>
        <v>0</v>
      </c>
      <c r="O47" s="12"/>
      <c r="P47" s="38" t="str">
        <f>SUM(P43:P46)</f>
        <v>0</v>
      </c>
      <c r="Q47" s="12"/>
      <c r="R47" s="38" t="str">
        <f>SUM(R43:R46)</f>
        <v>0</v>
      </c>
      <c r="S47" s="12"/>
      <c r="T47" s="26" t="str">
        <f>SUM(T43:T46)</f>
        <v>0</v>
      </c>
      <c r="U47" s="34" t="str">
        <f>SUM(U43:U46)</f>
        <v>0</v>
      </c>
      <c r="V47" s="12"/>
      <c r="W47" s="38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32"/>
      <c r="K48" s="12"/>
      <c r="L48" s="18"/>
      <c r="M48" s="12"/>
      <c r="N48" s="18"/>
      <c r="O48" s="12"/>
      <c r="P48" s="18"/>
      <c r="Q48" s="12"/>
      <c r="R48" s="18"/>
      <c r="S48" s="12"/>
      <c r="T48" s="24"/>
      <c r="U48" s="32"/>
      <c r="V48" s="12"/>
      <c r="W48" s="18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32"/>
      <c r="K49" s="12"/>
      <c r="L49" s="18"/>
      <c r="M49" s="12"/>
      <c r="N49" s="18"/>
      <c r="O49" s="12"/>
      <c r="P49" s="18"/>
      <c r="Q49" s="12"/>
      <c r="R49" s="18"/>
      <c r="S49" s="12"/>
      <c r="T49" s="24"/>
      <c r="U49" s="32"/>
      <c r="V49" s="12"/>
      <c r="W49" s="18"/>
    </row>
    <row r="50" spans="1:23">
      <c r="A50" s="20" t="s">
        <v>40</v>
      </c>
      <c r="B50" s="12"/>
      <c r="C50" s="25">
        <v>34036174.67</v>
      </c>
      <c r="D50" s="14">
        <v>19371209.32</v>
      </c>
      <c r="E50" s="14"/>
      <c r="F50" s="14"/>
      <c r="G50" s="14"/>
      <c r="H50" s="14"/>
      <c r="I50" s="14"/>
      <c r="J50" s="33">
        <v>53407383.99</v>
      </c>
      <c r="K50" s="12"/>
      <c r="L50" s="37">
        <v>182701.75</v>
      </c>
      <c r="M50" s="12"/>
      <c r="N50" s="37">
        <v>53590085.74</v>
      </c>
      <c r="O50" s="12"/>
      <c r="P50" s="37">
        <v>50166626.16</v>
      </c>
      <c r="Q50" s="12"/>
      <c r="R50" s="37">
        <v>3423459.58</v>
      </c>
      <c r="S50" s="12"/>
      <c r="T50" s="25"/>
      <c r="U50" s="33">
        <v>3097445</v>
      </c>
      <c r="V50" s="12"/>
      <c r="W50" s="37">
        <v>326014.58</v>
      </c>
    </row>
    <row r="51" spans="1:23">
      <c r="A51" s="20" t="s">
        <v>41</v>
      </c>
      <c r="B51" s="12"/>
      <c r="C51" s="25">
        <v>33688943.92</v>
      </c>
      <c r="D51" s="14">
        <v>15993034.64</v>
      </c>
      <c r="E51" s="14"/>
      <c r="F51" s="14"/>
      <c r="G51" s="14"/>
      <c r="H51" s="14"/>
      <c r="I51" s="14"/>
      <c r="J51" s="33">
        <v>49681978.56</v>
      </c>
      <c r="K51" s="12"/>
      <c r="L51" s="37">
        <v>4141388.73</v>
      </c>
      <c r="M51" s="12"/>
      <c r="N51" s="37">
        <v>53823367.29</v>
      </c>
      <c r="O51" s="12"/>
      <c r="P51" s="37">
        <v>46904163.41</v>
      </c>
      <c r="Q51" s="12"/>
      <c r="R51" s="37">
        <v>6919203.88</v>
      </c>
      <c r="S51" s="12"/>
      <c r="T51" s="25"/>
      <c r="U51" s="33">
        <v>2937144.5</v>
      </c>
      <c r="V51" s="12"/>
      <c r="W51" s="37">
        <v>3982059.38</v>
      </c>
    </row>
    <row r="52" spans="1:23">
      <c r="A52" s="20" t="s">
        <v>42</v>
      </c>
      <c r="B52" s="12"/>
      <c r="C52" s="25">
        <v>42713553.39</v>
      </c>
      <c r="D52" s="14">
        <v>20419000.68</v>
      </c>
      <c r="E52" s="14"/>
      <c r="F52" s="14"/>
      <c r="G52" s="14"/>
      <c r="H52" s="14"/>
      <c r="I52" s="14"/>
      <c r="J52" s="33">
        <v>63132554.07</v>
      </c>
      <c r="K52" s="12"/>
      <c r="L52" s="37">
        <v>697602.75</v>
      </c>
      <c r="M52" s="12"/>
      <c r="N52" s="37">
        <v>63830156.82</v>
      </c>
      <c r="O52" s="12"/>
      <c r="P52" s="37">
        <v>53030665.42</v>
      </c>
      <c r="Q52" s="12"/>
      <c r="R52" s="37">
        <v>10799491.4</v>
      </c>
      <c r="S52" s="12"/>
      <c r="T52" s="25"/>
      <c r="U52" s="33">
        <v>2974102</v>
      </c>
      <c r="V52" s="12"/>
      <c r="W52" s="37">
        <v>7825389.4</v>
      </c>
    </row>
    <row r="53" spans="1:23">
      <c r="A53" s="20" t="s">
        <v>43</v>
      </c>
      <c r="B53" s="12"/>
      <c r="C53" s="25">
        <v>40445843.59</v>
      </c>
      <c r="D53" s="14">
        <v>18871762.7</v>
      </c>
      <c r="E53" s="14"/>
      <c r="F53" s="14"/>
      <c r="G53" s="14"/>
      <c r="H53" s="14"/>
      <c r="I53" s="14"/>
      <c r="J53" s="33">
        <v>59317606.29</v>
      </c>
      <c r="K53" s="12"/>
      <c r="L53" s="37">
        <v>2493726.95</v>
      </c>
      <c r="M53" s="12"/>
      <c r="N53" s="37">
        <v>61811333.24</v>
      </c>
      <c r="O53" s="12"/>
      <c r="P53" s="37">
        <v>57315856.03</v>
      </c>
      <c r="Q53" s="12"/>
      <c r="R53" s="37">
        <v>4495477.21</v>
      </c>
      <c r="S53" s="12"/>
      <c r="T53" s="25"/>
      <c r="U53" s="33">
        <v>2703041.5</v>
      </c>
      <c r="V53" s="12"/>
      <c r="W53" s="37">
        <v>1792435.71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38" t="str">
        <f>SUM(L50:L53)</f>
        <v>0</v>
      </c>
      <c r="M54" s="12"/>
      <c r="N54" s="38" t="str">
        <f>SUM(N50:N53)</f>
        <v>0</v>
      </c>
      <c r="O54" s="12"/>
      <c r="P54" s="38" t="str">
        <f>SUM(P50:P53)</f>
        <v>0</v>
      </c>
      <c r="Q54" s="12"/>
      <c r="R54" s="38" t="str">
        <f>SUM(R50:R53)</f>
        <v>0</v>
      </c>
      <c r="S54" s="12"/>
      <c r="T54" s="26" t="str">
        <f>SUM(T50:T53)</f>
        <v>0</v>
      </c>
      <c r="U54" s="34" t="str">
        <f>SUM(U50:U53)</f>
        <v>0</v>
      </c>
      <c r="V54" s="12"/>
      <c r="W54" s="38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32"/>
      <c r="K56" s="12"/>
      <c r="L56" s="18"/>
      <c r="M56" s="12"/>
      <c r="N56" s="18"/>
      <c r="O56" s="12"/>
      <c r="P56" s="18"/>
      <c r="Q56" s="12"/>
      <c r="R56" s="18"/>
      <c r="S56" s="12"/>
      <c r="T56" s="24"/>
      <c r="U56" s="32"/>
      <c r="V56" s="12"/>
      <c r="W56" s="18"/>
    </row>
    <row r="57" spans="1:23">
      <c r="A57" s="20" t="s">
        <v>40</v>
      </c>
      <c r="B57" s="12"/>
      <c r="C57" s="25">
        <v>96608382</v>
      </c>
      <c r="D57" s="14">
        <v>30309495</v>
      </c>
      <c r="E57" s="14">
        <v>0</v>
      </c>
      <c r="F57" s="14"/>
      <c r="G57" s="14">
        <v>0</v>
      </c>
      <c r="H57" s="14"/>
      <c r="I57" s="14">
        <v>0</v>
      </c>
      <c r="J57" s="33">
        <v>126917877</v>
      </c>
      <c r="K57" s="12"/>
      <c r="L57" s="37">
        <v>1661396</v>
      </c>
      <c r="M57" s="12"/>
      <c r="N57" s="37">
        <v>128579273</v>
      </c>
      <c r="O57" s="12"/>
      <c r="P57" s="37">
        <v>132506373</v>
      </c>
      <c r="Q57" s="12"/>
      <c r="R57" s="37">
        <v>-3927100</v>
      </c>
      <c r="S57" s="12"/>
      <c r="T57" s="25"/>
      <c r="U57" s="33"/>
      <c r="V57" s="12"/>
      <c r="W57" s="37">
        <v>-3927100</v>
      </c>
    </row>
    <row r="58" spans="1:23">
      <c r="A58" s="20" t="s">
        <v>41</v>
      </c>
      <c r="B58" s="12"/>
      <c r="C58" s="25">
        <v>89066747</v>
      </c>
      <c r="D58" s="14">
        <v>24237530</v>
      </c>
      <c r="E58" s="14">
        <v>0</v>
      </c>
      <c r="F58" s="14"/>
      <c r="G58" s="14">
        <v>0</v>
      </c>
      <c r="H58" s="14"/>
      <c r="I58" s="14">
        <v>0</v>
      </c>
      <c r="J58" s="33">
        <v>113304277</v>
      </c>
      <c r="K58" s="12"/>
      <c r="L58" s="37">
        <v>1225043</v>
      </c>
      <c r="M58" s="12"/>
      <c r="N58" s="37">
        <v>114529320</v>
      </c>
      <c r="O58" s="12"/>
      <c r="P58" s="37">
        <v>106144649</v>
      </c>
      <c r="Q58" s="12"/>
      <c r="R58" s="37">
        <v>8384671</v>
      </c>
      <c r="S58" s="12"/>
      <c r="T58" s="25"/>
      <c r="U58" s="33"/>
      <c r="V58" s="12"/>
      <c r="W58" s="37">
        <v>8384671</v>
      </c>
    </row>
    <row r="59" spans="1:23">
      <c r="A59" s="20" t="s">
        <v>42</v>
      </c>
      <c r="B59" s="12"/>
      <c r="C59" s="25">
        <v>98070731</v>
      </c>
      <c r="D59" s="14">
        <v>40842066</v>
      </c>
      <c r="E59" s="14"/>
      <c r="F59" s="14"/>
      <c r="G59" s="14"/>
      <c r="H59" s="14"/>
      <c r="I59" s="14"/>
      <c r="J59" s="33">
        <v>138912797</v>
      </c>
      <c r="K59" s="12"/>
      <c r="L59" s="37">
        <v>1486092</v>
      </c>
      <c r="M59" s="12"/>
      <c r="N59" s="37">
        <v>140398889</v>
      </c>
      <c r="O59" s="12"/>
      <c r="P59" s="37">
        <v>130234432</v>
      </c>
      <c r="Q59" s="12"/>
      <c r="R59" s="37">
        <v>10164457</v>
      </c>
      <c r="S59" s="12"/>
      <c r="T59" s="25"/>
      <c r="U59" s="33"/>
      <c r="V59" s="12"/>
      <c r="W59" s="37">
        <v>10164457</v>
      </c>
    </row>
    <row r="60" spans="1:23">
      <c r="A60" s="20" t="s">
        <v>43</v>
      </c>
      <c r="B60" s="12"/>
      <c r="C60" s="25">
        <v>114372747</v>
      </c>
      <c r="D60" s="14">
        <v>32880181</v>
      </c>
      <c r="E60" s="14"/>
      <c r="F60" s="14"/>
      <c r="G60" s="14"/>
      <c r="H60" s="14"/>
      <c r="I60" s="14"/>
      <c r="J60" s="33">
        <v>147252928</v>
      </c>
      <c r="K60" s="12"/>
      <c r="L60" s="37">
        <v>1697357</v>
      </c>
      <c r="M60" s="12"/>
      <c r="N60" s="37">
        <v>148950285</v>
      </c>
      <c r="O60" s="12"/>
      <c r="P60" s="37">
        <v>129370394</v>
      </c>
      <c r="Q60" s="12"/>
      <c r="R60" s="37">
        <v>19579891</v>
      </c>
      <c r="S60" s="12"/>
      <c r="T60" s="25"/>
      <c r="U60" s="33"/>
      <c r="V60" s="12"/>
      <c r="W60" s="37">
        <v>19579891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38" t="str">
        <f>SUM(L57:L60)</f>
        <v>0</v>
      </c>
      <c r="M61" s="12"/>
      <c r="N61" s="38" t="str">
        <f>SUM(N57:N60)</f>
        <v>0</v>
      </c>
      <c r="O61" s="12"/>
      <c r="P61" s="38" t="str">
        <f>SUM(P57:P60)</f>
        <v>0</v>
      </c>
      <c r="Q61" s="12"/>
      <c r="R61" s="38" t="str">
        <f>SUM(R57:R60)</f>
        <v>0</v>
      </c>
      <c r="S61" s="12"/>
      <c r="T61" s="26" t="str">
        <f>SUM(T57:T60)</f>
        <v>0</v>
      </c>
      <c r="U61" s="34" t="str">
        <f>SUM(U57:U60)</f>
        <v>0</v>
      </c>
      <c r="V61" s="12"/>
      <c r="W61" s="38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21746806.3</v>
      </c>
      <c r="D64" s="14">
        <v>5104118.48</v>
      </c>
      <c r="E64" s="14"/>
      <c r="F64" s="14"/>
      <c r="G64" s="14"/>
      <c r="H64" s="14"/>
      <c r="I64" s="14"/>
      <c r="J64" s="33">
        <v>26850924.78</v>
      </c>
      <c r="K64" s="12"/>
      <c r="L64" s="37">
        <v>181497.58</v>
      </c>
      <c r="M64" s="12"/>
      <c r="N64" s="37">
        <v>27032422.36</v>
      </c>
      <c r="O64" s="12"/>
      <c r="P64" s="37">
        <v>23957891.52</v>
      </c>
      <c r="Q64" s="12"/>
      <c r="R64" s="37">
        <v>3074530.84</v>
      </c>
      <c r="S64" s="12"/>
      <c r="T64" s="25"/>
      <c r="U64" s="33"/>
      <c r="V64" s="12"/>
      <c r="W64" s="37">
        <v>3074530.84</v>
      </c>
    </row>
    <row r="65" spans="1:23">
      <c r="A65" s="20" t="s">
        <v>41</v>
      </c>
      <c r="B65" s="12"/>
      <c r="C65" s="25">
        <v>20803157.53</v>
      </c>
      <c r="D65" s="14">
        <v>5381778.91</v>
      </c>
      <c r="E65" s="14"/>
      <c r="F65" s="14"/>
      <c r="G65" s="14"/>
      <c r="H65" s="14"/>
      <c r="I65" s="14"/>
      <c r="J65" s="33">
        <v>26184936.44</v>
      </c>
      <c r="K65" s="12"/>
      <c r="L65" s="37">
        <v>624376.56</v>
      </c>
      <c r="M65" s="12"/>
      <c r="N65" s="37">
        <v>26809313</v>
      </c>
      <c r="O65" s="12"/>
      <c r="P65" s="37">
        <v>24096524.05</v>
      </c>
      <c r="Q65" s="12"/>
      <c r="R65" s="37">
        <v>2712788.95</v>
      </c>
      <c r="S65" s="12"/>
      <c r="T65" s="25"/>
      <c r="U65" s="33"/>
      <c r="V65" s="12"/>
      <c r="W65" s="37">
        <v>2712788.95</v>
      </c>
    </row>
    <row r="66" spans="1:23">
      <c r="A66" s="20" t="s">
        <v>42</v>
      </c>
      <c r="B66" s="12"/>
      <c r="C66" s="25">
        <v>26597760.86</v>
      </c>
      <c r="D66" s="14">
        <v>4229055.07</v>
      </c>
      <c r="E66" s="14"/>
      <c r="F66" s="14"/>
      <c r="G66" s="14"/>
      <c r="H66" s="14"/>
      <c r="I66" s="14"/>
      <c r="J66" s="33">
        <v>30826815.93</v>
      </c>
      <c r="K66" s="12"/>
      <c r="L66" s="37">
        <v>178619.52</v>
      </c>
      <c r="M66" s="12"/>
      <c r="N66" s="37">
        <v>31005435.45</v>
      </c>
      <c r="O66" s="12"/>
      <c r="P66" s="37">
        <v>26296481.74</v>
      </c>
      <c r="Q66" s="12"/>
      <c r="R66" s="37">
        <v>4708953.71</v>
      </c>
      <c r="S66" s="12"/>
      <c r="T66" s="25"/>
      <c r="U66" s="33"/>
      <c r="V66" s="12"/>
      <c r="W66" s="37">
        <v>4708953.71</v>
      </c>
    </row>
    <row r="67" spans="1:23">
      <c r="A67" s="20" t="s">
        <v>43</v>
      </c>
      <c r="B67" s="12"/>
      <c r="C67" s="25">
        <v>23230181.48</v>
      </c>
      <c r="D67" s="14">
        <v>5697147.74</v>
      </c>
      <c r="E67" s="14"/>
      <c r="F67" s="14"/>
      <c r="G67" s="14"/>
      <c r="H67" s="14"/>
      <c r="I67" s="14"/>
      <c r="J67" s="33">
        <v>28927329.22</v>
      </c>
      <c r="K67" s="12"/>
      <c r="L67" s="37">
        <v>726755.16</v>
      </c>
      <c r="M67" s="12"/>
      <c r="N67" s="37">
        <v>29654084.38</v>
      </c>
      <c r="O67" s="12"/>
      <c r="P67" s="37">
        <v>26117360.14</v>
      </c>
      <c r="Q67" s="12"/>
      <c r="R67" s="37">
        <v>3536724.24</v>
      </c>
      <c r="S67" s="12"/>
      <c r="T67" s="25"/>
      <c r="U67" s="33">
        <v>-5632.91</v>
      </c>
      <c r="V67" s="12"/>
      <c r="W67" s="37">
        <v>3542357.15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38" t="str">
        <f>SUM(L64:L67)</f>
        <v>0</v>
      </c>
      <c r="M68" s="12"/>
      <c r="N68" s="38" t="str">
        <f>SUM(N64:N67)</f>
        <v>0</v>
      </c>
      <c r="O68" s="12"/>
      <c r="P68" s="38" t="str">
        <f>SUM(P64:P67)</f>
        <v>0</v>
      </c>
      <c r="Q68" s="12"/>
      <c r="R68" s="38" t="str">
        <f>SUM(R64:R67)</f>
        <v>0</v>
      </c>
      <c r="S68" s="12"/>
      <c r="T68" s="26" t="str">
        <f>SUM(T64:T67)</f>
        <v>0</v>
      </c>
      <c r="U68" s="34" t="str">
        <f>SUM(U64:U67)</f>
        <v>0</v>
      </c>
      <c r="V68" s="12"/>
      <c r="W68" s="38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32"/>
      <c r="K69" s="12"/>
      <c r="L69" s="18"/>
      <c r="M69" s="12"/>
      <c r="N69" s="18"/>
      <c r="O69" s="12"/>
      <c r="P69" s="18"/>
      <c r="Q69" s="12"/>
      <c r="R69" s="18"/>
      <c r="S69" s="12"/>
      <c r="T69" s="24"/>
      <c r="U69" s="32"/>
      <c r="V69" s="12"/>
      <c r="W69" s="18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32"/>
      <c r="K71" s="12"/>
      <c r="L71" s="18"/>
      <c r="M71" s="12"/>
      <c r="N71" s="18"/>
      <c r="O71" s="12"/>
      <c r="P71" s="18"/>
      <c r="Q71" s="12"/>
      <c r="R71" s="18"/>
      <c r="S71" s="12"/>
      <c r="T71" s="24"/>
      <c r="U71" s="32"/>
      <c r="V71" s="12"/>
      <c r="W71" s="18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32"/>
      <c r="K72" s="12"/>
      <c r="L72" s="18"/>
      <c r="M72" s="12"/>
      <c r="N72" s="18"/>
      <c r="O72" s="12"/>
      <c r="P72" s="18"/>
      <c r="Q72" s="12"/>
      <c r="R72" s="18"/>
      <c r="S72" s="12"/>
      <c r="T72" s="24"/>
      <c r="U72" s="32"/>
      <c r="V72" s="12"/>
      <c r="W72" s="18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32"/>
      <c r="K73" s="12"/>
      <c r="L73" s="18"/>
      <c r="M73" s="12"/>
      <c r="N73" s="18"/>
      <c r="O73" s="12"/>
      <c r="P73" s="18"/>
      <c r="Q73" s="12"/>
      <c r="R73" s="18"/>
      <c r="S73" s="12"/>
      <c r="T73" s="24"/>
      <c r="U73" s="32"/>
      <c r="V73" s="12"/>
      <c r="W73" s="18"/>
    </row>
    <row r="74" spans="1:23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15" t="str">
        <f>SUM(I71:I73)</f>
        <v>0</v>
      </c>
      <c r="J74" s="34" t="str">
        <f>SUM(J71:J73)</f>
        <v>0</v>
      </c>
      <c r="K74" s="12"/>
      <c r="L74" s="38" t="str">
        <f>SUM(L71:L73)</f>
        <v>0</v>
      </c>
      <c r="M74" s="12"/>
      <c r="N74" s="38" t="str">
        <f>SUM(N71:N73)</f>
        <v>0</v>
      </c>
      <c r="O74" s="12"/>
      <c r="P74" s="38" t="str">
        <f>SUM(P71:P73)</f>
        <v>0</v>
      </c>
      <c r="Q74" s="12"/>
      <c r="R74" s="38" t="str">
        <f>SUM(R71:R73)</f>
        <v>0</v>
      </c>
      <c r="S74" s="12"/>
      <c r="T74" s="26" t="str">
        <f>SUM(T71:T73)</f>
        <v>0</v>
      </c>
      <c r="U74" s="34" t="str">
        <f>SUM(U71:U73)</f>
        <v>0</v>
      </c>
      <c r="V74" s="12"/>
      <c r="W74" s="38" t="str">
        <f>SUM(W71:W73)</f>
        <v>0</v>
      </c>
    </row>
    <row r="75" spans="1:23">
      <c r="A75" s="18"/>
      <c r="B75" s="12"/>
      <c r="C75" s="24"/>
      <c r="D75" s="12"/>
      <c r="E75" s="12"/>
      <c r="F75" s="12"/>
      <c r="G75" s="12"/>
      <c r="H75" s="12"/>
      <c r="I75" s="12"/>
      <c r="J75" s="32"/>
      <c r="K75" s="12"/>
      <c r="L75" s="18"/>
      <c r="M75" s="12"/>
      <c r="N75" s="18"/>
      <c r="O75" s="12"/>
      <c r="P75" s="18"/>
      <c r="Q75" s="12"/>
      <c r="R75" s="18"/>
      <c r="S75" s="12"/>
      <c r="T75" s="24"/>
      <c r="U75" s="32"/>
      <c r="V75" s="12"/>
      <c r="W75" s="18"/>
    </row>
    <row r="76" spans="1:23">
      <c r="A76" s="19" t="s">
        <v>57</v>
      </c>
      <c r="B76" s="12"/>
      <c r="C76" s="24"/>
      <c r="D76" s="12"/>
      <c r="E76" s="12"/>
      <c r="F76" s="12"/>
      <c r="G76" s="12"/>
      <c r="H76" s="12"/>
      <c r="I76" s="12"/>
      <c r="J76" s="32"/>
      <c r="K76" s="12"/>
      <c r="L76" s="18"/>
      <c r="M76" s="12"/>
      <c r="N76" s="18"/>
      <c r="O76" s="12"/>
      <c r="P76" s="18"/>
      <c r="Q76" s="12"/>
      <c r="R76" s="18"/>
      <c r="S76" s="12"/>
      <c r="T76" s="24"/>
      <c r="U76" s="32"/>
      <c r="V76" s="12"/>
      <c r="W76" s="18"/>
    </row>
    <row r="77" spans="1:23">
      <c r="A77" s="20" t="s">
        <v>40</v>
      </c>
      <c r="B77" s="12"/>
      <c r="C77" s="25">
        <v>40294963</v>
      </c>
      <c r="D77" s="14">
        <v>21315785</v>
      </c>
      <c r="E77" s="14"/>
      <c r="F77" s="14"/>
      <c r="G77" s="14"/>
      <c r="H77" s="14"/>
      <c r="I77" s="14"/>
      <c r="J77" s="33">
        <v>61610748</v>
      </c>
      <c r="K77" s="12"/>
      <c r="L77" s="37">
        <v>620420</v>
      </c>
      <c r="M77" s="12"/>
      <c r="N77" s="37">
        <v>62231168</v>
      </c>
      <c r="O77" s="12"/>
      <c r="P77" s="37">
        <v>59979666</v>
      </c>
      <c r="Q77" s="12"/>
      <c r="R77" s="37">
        <v>2251502</v>
      </c>
      <c r="S77" s="12"/>
      <c r="T77" s="25"/>
      <c r="U77" s="33"/>
      <c r="V77" s="12"/>
      <c r="W77" s="37">
        <v>2251502</v>
      </c>
    </row>
    <row r="78" spans="1:23">
      <c r="A78" s="20" t="s">
        <v>41</v>
      </c>
      <c r="B78" s="12"/>
      <c r="C78" s="25">
        <v>39398089</v>
      </c>
      <c r="D78" s="14">
        <v>14679617</v>
      </c>
      <c r="E78" s="14"/>
      <c r="F78" s="14"/>
      <c r="G78" s="14"/>
      <c r="H78" s="14"/>
      <c r="I78" s="14"/>
      <c r="J78" s="33">
        <v>54077706</v>
      </c>
      <c r="K78" s="12"/>
      <c r="L78" s="37">
        <v>463754</v>
      </c>
      <c r="M78" s="12"/>
      <c r="N78" s="37">
        <v>54541460</v>
      </c>
      <c r="O78" s="12"/>
      <c r="P78" s="37">
        <v>50204299</v>
      </c>
      <c r="Q78" s="12"/>
      <c r="R78" s="37">
        <v>4337161</v>
      </c>
      <c r="S78" s="12"/>
      <c r="T78" s="25"/>
      <c r="U78" s="33"/>
      <c r="V78" s="12"/>
      <c r="W78" s="37">
        <v>4337161</v>
      </c>
    </row>
    <row r="79" spans="1:23">
      <c r="A79" s="20" t="s">
        <v>42</v>
      </c>
      <c r="B79" s="12"/>
      <c r="C79" s="25">
        <v>48460055</v>
      </c>
      <c r="D79" s="14">
        <v>23365287</v>
      </c>
      <c r="E79" s="14"/>
      <c r="F79" s="14"/>
      <c r="G79" s="14"/>
      <c r="H79" s="14"/>
      <c r="I79" s="14"/>
      <c r="J79" s="33">
        <v>71825342</v>
      </c>
      <c r="K79" s="12"/>
      <c r="L79" s="37">
        <v>588127</v>
      </c>
      <c r="M79" s="12"/>
      <c r="N79" s="37">
        <v>72413469</v>
      </c>
      <c r="O79" s="12"/>
      <c r="P79" s="37">
        <v>61441119</v>
      </c>
      <c r="Q79" s="12"/>
      <c r="R79" s="37">
        <v>10972350</v>
      </c>
      <c r="S79" s="12"/>
      <c r="T79" s="25"/>
      <c r="U79" s="33"/>
      <c r="V79" s="12"/>
      <c r="W79" s="37">
        <v>10972350</v>
      </c>
    </row>
    <row r="80" spans="1:23">
      <c r="A80" s="20" t="s">
        <v>43</v>
      </c>
      <c r="B80" s="12"/>
      <c r="C80" s="25">
        <v>51105294</v>
      </c>
      <c r="D80" s="14">
        <v>22797770</v>
      </c>
      <c r="E80" s="14"/>
      <c r="F80" s="14"/>
      <c r="G80" s="14"/>
      <c r="H80" s="14"/>
      <c r="I80" s="14"/>
      <c r="J80" s="33">
        <v>73903064</v>
      </c>
      <c r="K80" s="12"/>
      <c r="L80" s="37">
        <v>609886</v>
      </c>
      <c r="M80" s="12"/>
      <c r="N80" s="37">
        <v>74512950</v>
      </c>
      <c r="O80" s="12"/>
      <c r="P80" s="37">
        <v>63330524</v>
      </c>
      <c r="Q80" s="12"/>
      <c r="R80" s="37">
        <v>11182426</v>
      </c>
      <c r="S80" s="12"/>
      <c r="T80" s="25"/>
      <c r="U80" s="33"/>
      <c r="V80" s="12"/>
      <c r="W80" s="37">
        <v>11182426</v>
      </c>
    </row>
    <row r="81" spans="1:23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15" t="str">
        <f>SUM(I77:I80)</f>
        <v>0</v>
      </c>
      <c r="J81" s="34" t="str">
        <f>SUM(J77:J80)</f>
        <v>0</v>
      </c>
      <c r="K81" s="12"/>
      <c r="L81" s="38" t="str">
        <f>SUM(L77:L80)</f>
        <v>0</v>
      </c>
      <c r="M81" s="12"/>
      <c r="N81" s="38" t="str">
        <f>SUM(N77:N80)</f>
        <v>0</v>
      </c>
      <c r="O81" s="12"/>
      <c r="P81" s="38" t="str">
        <f>SUM(P77:P80)</f>
        <v>0</v>
      </c>
      <c r="Q81" s="12"/>
      <c r="R81" s="38" t="str">
        <f>SUM(R77:R80)</f>
        <v>0</v>
      </c>
      <c r="S81" s="12"/>
      <c r="T81" s="26" t="str">
        <f>SUM(T77:T80)</f>
        <v>0</v>
      </c>
      <c r="U81" s="34" t="str">
        <f>SUM(U77:U80)</f>
        <v>0</v>
      </c>
      <c r="V81" s="12"/>
      <c r="W81" s="38" t="str">
        <f>SUM(W77:W80)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32"/>
      <c r="K82" s="12"/>
      <c r="L82" s="18"/>
      <c r="M82" s="12"/>
      <c r="N82" s="18"/>
      <c r="O82" s="12"/>
      <c r="P82" s="18"/>
      <c r="Q82" s="12"/>
      <c r="R82" s="18"/>
      <c r="S82" s="12"/>
      <c r="T82" s="24"/>
      <c r="U82" s="32"/>
      <c r="V82" s="12"/>
      <c r="W82" s="18"/>
    </row>
    <row r="83" spans="1:23">
      <c r="A83" s="19" t="s">
        <v>58</v>
      </c>
      <c r="B83" s="12"/>
      <c r="C83" s="24"/>
      <c r="D83" s="12"/>
      <c r="E83" s="12"/>
      <c r="F83" s="12"/>
      <c r="G83" s="12"/>
      <c r="H83" s="12"/>
      <c r="I83" s="12"/>
      <c r="J83" s="32"/>
      <c r="K83" s="12"/>
      <c r="L83" s="18"/>
      <c r="M83" s="12"/>
      <c r="N83" s="18"/>
      <c r="O83" s="12"/>
      <c r="P83" s="18"/>
      <c r="Q83" s="12"/>
      <c r="R83" s="18"/>
      <c r="S83" s="12"/>
      <c r="T83" s="24"/>
      <c r="U83" s="32"/>
      <c r="V83" s="12"/>
      <c r="W83" s="18"/>
    </row>
    <row r="84" spans="1:23">
      <c r="A84" s="20" t="s">
        <v>40</v>
      </c>
      <c r="B84" s="12"/>
      <c r="C84" s="25">
        <v>61702669.68</v>
      </c>
      <c r="D84" s="14">
        <v>22220144.79</v>
      </c>
      <c r="E84" s="14"/>
      <c r="F84" s="14"/>
      <c r="G84" s="14"/>
      <c r="H84" s="14"/>
      <c r="I84" s="14"/>
      <c r="J84" s="33">
        <v>83922814.47</v>
      </c>
      <c r="K84" s="12"/>
      <c r="L84" s="37">
        <v>342657.33</v>
      </c>
      <c r="M84" s="12"/>
      <c r="N84" s="37">
        <v>84265471.8</v>
      </c>
      <c r="O84" s="12"/>
      <c r="P84" s="37">
        <v>76607720.21</v>
      </c>
      <c r="Q84" s="12"/>
      <c r="R84" s="37">
        <v>7657751.59</v>
      </c>
      <c r="S84" s="12"/>
      <c r="T84" s="25"/>
      <c r="U84" s="33">
        <v>2646426.5</v>
      </c>
      <c r="V84" s="12"/>
      <c r="W84" s="37">
        <v>5011325.09</v>
      </c>
    </row>
    <row r="85" spans="1:23">
      <c r="A85" s="20" t="s">
        <v>41</v>
      </c>
      <c r="B85" s="12"/>
      <c r="C85" s="25">
        <v>52239930.46</v>
      </c>
      <c r="D85" s="14">
        <v>16131750.38</v>
      </c>
      <c r="E85" s="14"/>
      <c r="F85" s="14"/>
      <c r="G85" s="14"/>
      <c r="H85" s="14"/>
      <c r="I85" s="14"/>
      <c r="J85" s="33">
        <v>68371680.84</v>
      </c>
      <c r="K85" s="12"/>
      <c r="L85" s="37">
        <v>7844372.75</v>
      </c>
      <c r="M85" s="12"/>
      <c r="N85" s="37">
        <v>76216053.59</v>
      </c>
      <c r="O85" s="12"/>
      <c r="P85" s="37">
        <v>68326361.14</v>
      </c>
      <c r="Q85" s="12"/>
      <c r="R85" s="37">
        <v>7889692.45</v>
      </c>
      <c r="S85" s="12"/>
      <c r="T85" s="25"/>
      <c r="U85" s="33">
        <v>2287220</v>
      </c>
      <c r="V85" s="12"/>
      <c r="W85" s="37">
        <v>5602472.45</v>
      </c>
    </row>
    <row r="86" spans="1:23">
      <c r="A86" s="20" t="s">
        <v>42</v>
      </c>
      <c r="B86" s="12"/>
      <c r="C86" s="25">
        <v>66781290.03</v>
      </c>
      <c r="D86" s="14">
        <v>22031641.08</v>
      </c>
      <c r="E86" s="14"/>
      <c r="F86" s="14"/>
      <c r="G86" s="14"/>
      <c r="H86" s="14"/>
      <c r="I86" s="14"/>
      <c r="J86" s="33">
        <v>88812931.11</v>
      </c>
      <c r="K86" s="12"/>
      <c r="L86" s="37">
        <v>855065.98</v>
      </c>
      <c r="M86" s="12"/>
      <c r="N86" s="37">
        <v>89667997.09</v>
      </c>
      <c r="O86" s="12"/>
      <c r="P86" s="37">
        <v>75135701.96</v>
      </c>
      <c r="Q86" s="12"/>
      <c r="R86" s="37">
        <v>14532295.13</v>
      </c>
      <c r="S86" s="12"/>
      <c r="T86" s="25"/>
      <c r="U86" s="33">
        <v>2363616.5</v>
      </c>
      <c r="V86" s="12"/>
      <c r="W86" s="37">
        <v>12168678.63</v>
      </c>
    </row>
    <row r="87" spans="1:23">
      <c r="A87" s="20" t="s">
        <v>43</v>
      </c>
      <c r="B87" s="12"/>
      <c r="C87" s="25">
        <v>62444642.09</v>
      </c>
      <c r="D87" s="14">
        <v>19458230.72</v>
      </c>
      <c r="E87" s="14"/>
      <c r="F87" s="14"/>
      <c r="G87" s="14"/>
      <c r="H87" s="14"/>
      <c r="I87" s="14"/>
      <c r="J87" s="33">
        <v>81902872.81</v>
      </c>
      <c r="K87" s="12"/>
      <c r="L87" s="37">
        <v>10020994.4</v>
      </c>
      <c r="M87" s="12"/>
      <c r="N87" s="37">
        <v>91923867.21</v>
      </c>
      <c r="O87" s="12"/>
      <c r="P87" s="37">
        <v>78338923.6</v>
      </c>
      <c r="Q87" s="12"/>
      <c r="R87" s="37">
        <v>13584943.61</v>
      </c>
      <c r="S87" s="12"/>
      <c r="T87" s="25"/>
      <c r="U87" s="33">
        <v>1887936</v>
      </c>
      <c r="V87" s="12"/>
      <c r="W87" s="37">
        <v>11697007.61</v>
      </c>
    </row>
    <row r="88" spans="1:23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15" t="str">
        <f>SUM(I84:I87)</f>
        <v>0</v>
      </c>
      <c r="J88" s="34" t="str">
        <f>SUM(J84:J87)</f>
        <v>0</v>
      </c>
      <c r="K88" s="12"/>
      <c r="L88" s="38" t="str">
        <f>SUM(L84:L87)</f>
        <v>0</v>
      </c>
      <c r="M88" s="12"/>
      <c r="N88" s="38" t="str">
        <f>SUM(N84:N87)</f>
        <v>0</v>
      </c>
      <c r="O88" s="12"/>
      <c r="P88" s="38" t="str">
        <f>SUM(P84:P87)</f>
        <v>0</v>
      </c>
      <c r="Q88" s="12"/>
      <c r="R88" s="38" t="str">
        <f>SUM(R84:R87)</f>
        <v>0</v>
      </c>
      <c r="S88" s="12"/>
      <c r="T88" s="26" t="str">
        <f>SUM(T84:T87)</f>
        <v>0</v>
      </c>
      <c r="U88" s="34" t="str">
        <f>SUM(U84:U87)</f>
        <v>0</v>
      </c>
      <c r="V88" s="12"/>
      <c r="W88" s="38" t="str">
        <f>SUM(W84:W87)</f>
        <v>0</v>
      </c>
    </row>
    <row r="89" spans="1:23">
      <c r="A89" s="18"/>
      <c r="B89" s="12"/>
      <c r="C89" s="24"/>
      <c r="D89" s="12"/>
      <c r="E89" s="12"/>
      <c r="F89" s="12"/>
      <c r="G89" s="12"/>
      <c r="H89" s="12"/>
      <c r="I89" s="12"/>
      <c r="J89" s="32"/>
      <c r="K89" s="12"/>
      <c r="L89" s="18"/>
      <c r="M89" s="12"/>
      <c r="N89" s="18"/>
      <c r="O89" s="12"/>
      <c r="P89" s="18"/>
      <c r="Q89" s="12"/>
      <c r="R89" s="18"/>
      <c r="S89" s="12"/>
      <c r="T89" s="24"/>
      <c r="U89" s="32"/>
      <c r="V89" s="12"/>
      <c r="W89" s="18"/>
    </row>
    <row r="90" spans="1:23">
      <c r="A90" s="19" t="s">
        <v>59</v>
      </c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20" t="s">
        <v>40</v>
      </c>
      <c r="B91" s="12"/>
      <c r="C91" s="25">
        <v>2353941</v>
      </c>
      <c r="D91" s="14">
        <v>5229736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33">
        <v>7583677</v>
      </c>
      <c r="K91" s="12"/>
      <c r="L91" s="37">
        <v>37159</v>
      </c>
      <c r="M91" s="12"/>
      <c r="N91" s="37">
        <v>7620836</v>
      </c>
      <c r="O91" s="12"/>
      <c r="P91" s="37">
        <v>7770453</v>
      </c>
      <c r="Q91" s="12"/>
      <c r="R91" s="37">
        <v>-149617</v>
      </c>
      <c r="S91" s="12"/>
      <c r="T91" s="25">
        <v>625509</v>
      </c>
      <c r="U91" s="33">
        <v>0</v>
      </c>
      <c r="V91" s="12"/>
      <c r="W91" s="37">
        <v>475892</v>
      </c>
    </row>
    <row r="92" spans="1:23">
      <c r="A92" s="20" t="s">
        <v>41</v>
      </c>
      <c r="B92" s="12"/>
      <c r="C92" s="25">
        <v>1838571</v>
      </c>
      <c r="D92" s="14">
        <v>3102288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33">
        <v>4940859</v>
      </c>
      <c r="K92" s="12"/>
      <c r="L92" s="37">
        <v>1918003</v>
      </c>
      <c r="M92" s="12"/>
      <c r="N92" s="37">
        <v>6858862</v>
      </c>
      <c r="O92" s="12"/>
      <c r="P92" s="37">
        <v>7074469</v>
      </c>
      <c r="Q92" s="12"/>
      <c r="R92" s="37">
        <v>-215607</v>
      </c>
      <c r="S92" s="12"/>
      <c r="T92" s="25">
        <v>581204</v>
      </c>
      <c r="U92" s="33">
        <v>0</v>
      </c>
      <c r="V92" s="12"/>
      <c r="W92" s="37">
        <v>365597</v>
      </c>
    </row>
    <row r="93" spans="1:23">
      <c r="A93" s="20" t="s">
        <v>42</v>
      </c>
      <c r="B93" s="12"/>
      <c r="C93" s="25">
        <v>1777051</v>
      </c>
      <c r="D93" s="14">
        <v>3201431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33">
        <v>4978482</v>
      </c>
      <c r="K93" s="12"/>
      <c r="L93" s="37">
        <v>342115</v>
      </c>
      <c r="M93" s="12"/>
      <c r="N93" s="37">
        <v>5320597</v>
      </c>
      <c r="O93" s="12"/>
      <c r="P93" s="37">
        <v>7784278</v>
      </c>
      <c r="Q93" s="12"/>
      <c r="R93" s="37">
        <v>-2463681</v>
      </c>
      <c r="S93" s="12"/>
      <c r="T93" s="25">
        <v>600097</v>
      </c>
      <c r="U93" s="33">
        <v>0</v>
      </c>
      <c r="V93" s="12"/>
      <c r="W93" s="37">
        <v>-1863584</v>
      </c>
    </row>
    <row r="94" spans="1:23">
      <c r="A94" s="20" t="s">
        <v>43</v>
      </c>
      <c r="B94" s="12"/>
      <c r="C94" s="25">
        <v>1086538</v>
      </c>
      <c r="D94" s="14">
        <v>4748400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33">
        <v>5834938</v>
      </c>
      <c r="K94" s="12"/>
      <c r="L94" s="37">
        <v>264252</v>
      </c>
      <c r="M94" s="12"/>
      <c r="N94" s="37">
        <v>6099190</v>
      </c>
      <c r="O94" s="12"/>
      <c r="P94" s="37">
        <v>7952184</v>
      </c>
      <c r="Q94" s="12"/>
      <c r="R94" s="37">
        <v>-1852994</v>
      </c>
      <c r="S94" s="12"/>
      <c r="T94" s="25">
        <v>528841</v>
      </c>
      <c r="U94" s="33">
        <v>0</v>
      </c>
      <c r="V94" s="12"/>
      <c r="W94" s="37">
        <v>-1324153</v>
      </c>
    </row>
    <row r="95" spans="1:23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15" t="str">
        <f>SUM(I91:I94)</f>
        <v>0</v>
      </c>
      <c r="J95" s="34" t="str">
        <f>SUM(J91:J94)</f>
        <v>0</v>
      </c>
      <c r="K95" s="12"/>
      <c r="L95" s="38" t="str">
        <f>SUM(L91:L94)</f>
        <v>0</v>
      </c>
      <c r="M95" s="12"/>
      <c r="N95" s="38" t="str">
        <f>SUM(N91:N94)</f>
        <v>0</v>
      </c>
      <c r="O95" s="12"/>
      <c r="P95" s="38" t="str">
        <f>SUM(P91:P94)</f>
        <v>0</v>
      </c>
      <c r="Q95" s="12"/>
      <c r="R95" s="38" t="str">
        <f>SUM(R91:R94)</f>
        <v>0</v>
      </c>
      <c r="S95" s="12"/>
      <c r="T95" s="26" t="str">
        <f>SUM(T91:T94)</f>
        <v>0</v>
      </c>
      <c r="U95" s="34" t="str">
        <f>SUM(U91:U94)</f>
        <v>0</v>
      </c>
      <c r="V95" s="12"/>
      <c r="W95" s="38" t="str">
        <f>SUM(W91:W94)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32"/>
      <c r="K96" s="12"/>
      <c r="L96" s="18"/>
      <c r="M96" s="12"/>
      <c r="N96" s="18"/>
      <c r="O96" s="12"/>
      <c r="P96" s="18"/>
      <c r="Q96" s="12"/>
      <c r="R96" s="18"/>
      <c r="S96" s="12"/>
      <c r="T96" s="24"/>
      <c r="U96" s="32"/>
      <c r="V96" s="12"/>
      <c r="W96" s="18"/>
    </row>
    <row r="97" spans="1:23">
      <c r="A97" s="19" t="s">
        <v>60</v>
      </c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20" t="s">
        <v>40</v>
      </c>
      <c r="B98" s="12"/>
      <c r="C98" s="25">
        <v>25871734</v>
      </c>
      <c r="D98" s="14">
        <v>15074525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33">
        <v>40946259</v>
      </c>
      <c r="K98" s="12"/>
      <c r="L98" s="37">
        <v>719825</v>
      </c>
      <c r="M98" s="12"/>
      <c r="N98" s="37">
        <v>41666084</v>
      </c>
      <c r="O98" s="12"/>
      <c r="P98" s="37">
        <v>47399774</v>
      </c>
      <c r="Q98" s="12"/>
      <c r="R98" s="37">
        <v>-5733690</v>
      </c>
      <c r="S98" s="12"/>
      <c r="T98" s="25">
        <v>1737574</v>
      </c>
      <c r="U98" s="33">
        <v>0</v>
      </c>
      <c r="V98" s="12"/>
      <c r="W98" s="37">
        <v>-3996116</v>
      </c>
    </row>
    <row r="99" spans="1:23">
      <c r="A99" s="20" t="s">
        <v>41</v>
      </c>
      <c r="B99" s="12"/>
      <c r="C99" s="25">
        <v>21176607</v>
      </c>
      <c r="D99" s="14">
        <v>11639064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33">
        <v>32815671</v>
      </c>
      <c r="K99" s="12"/>
      <c r="L99" s="37">
        <v>9860266</v>
      </c>
      <c r="M99" s="12"/>
      <c r="N99" s="37">
        <v>42675937</v>
      </c>
      <c r="O99" s="12"/>
      <c r="P99" s="37">
        <v>43679916</v>
      </c>
      <c r="Q99" s="12"/>
      <c r="R99" s="37">
        <v>-1003979</v>
      </c>
      <c r="S99" s="12"/>
      <c r="T99" s="25">
        <v>557680</v>
      </c>
      <c r="U99" s="33">
        <v>0</v>
      </c>
      <c r="V99" s="12"/>
      <c r="W99" s="37">
        <v>-446299</v>
      </c>
    </row>
    <row r="100" spans="1:23">
      <c r="A100" s="20" t="s">
        <v>42</v>
      </c>
      <c r="B100" s="12"/>
      <c r="C100" s="25">
        <v>28429911</v>
      </c>
      <c r="D100" s="14">
        <v>12248931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33">
        <v>40678842</v>
      </c>
      <c r="K100" s="12"/>
      <c r="L100" s="37">
        <v>1015762</v>
      </c>
      <c r="M100" s="12"/>
      <c r="N100" s="37">
        <v>41694604</v>
      </c>
      <c r="O100" s="12"/>
      <c r="P100" s="37">
        <v>49382893</v>
      </c>
      <c r="Q100" s="12"/>
      <c r="R100" s="37">
        <v>-7688289</v>
      </c>
      <c r="S100" s="12"/>
      <c r="T100" s="25">
        <v>1508178</v>
      </c>
      <c r="U100" s="33">
        <v>0</v>
      </c>
      <c r="V100" s="12"/>
      <c r="W100" s="37">
        <v>-6180111</v>
      </c>
    </row>
    <row r="101" spans="1:23">
      <c r="A101" s="20" t="s">
        <v>43</v>
      </c>
      <c r="B101" s="12"/>
      <c r="C101" s="25">
        <v>33241503</v>
      </c>
      <c r="D101" s="14">
        <v>16372007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33">
        <v>49613510</v>
      </c>
      <c r="K101" s="12"/>
      <c r="L101" s="37">
        <v>917030</v>
      </c>
      <c r="M101" s="12"/>
      <c r="N101" s="37">
        <v>50530540</v>
      </c>
      <c r="O101" s="12"/>
      <c r="P101" s="37">
        <v>54049328</v>
      </c>
      <c r="Q101" s="12"/>
      <c r="R101" s="37">
        <v>-3518788</v>
      </c>
      <c r="S101" s="12"/>
      <c r="T101" s="25">
        <v>1563541</v>
      </c>
      <c r="U101" s="33">
        <v>0</v>
      </c>
      <c r="V101" s="12"/>
      <c r="W101" s="37">
        <v>-1955247</v>
      </c>
    </row>
    <row r="102" spans="1:23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15" t="str">
        <f>SUM(I98:I101)</f>
        <v>0</v>
      </c>
      <c r="J102" s="34" t="str">
        <f>SUM(J98:J101)</f>
        <v>0</v>
      </c>
      <c r="K102" s="12"/>
      <c r="L102" s="38" t="str">
        <f>SUM(L98:L101)</f>
        <v>0</v>
      </c>
      <c r="M102" s="12"/>
      <c r="N102" s="38" t="str">
        <f>SUM(N98:N101)</f>
        <v>0</v>
      </c>
      <c r="O102" s="12"/>
      <c r="P102" s="38" t="str">
        <f>SUM(P98:P101)</f>
        <v>0</v>
      </c>
      <c r="Q102" s="12"/>
      <c r="R102" s="38" t="str">
        <f>SUM(R98:R101)</f>
        <v>0</v>
      </c>
      <c r="S102" s="12"/>
      <c r="T102" s="26" t="str">
        <f>SUM(T98:T101)</f>
        <v>0</v>
      </c>
      <c r="U102" s="34" t="str">
        <f>SUM(U98:U101)</f>
        <v>0</v>
      </c>
      <c r="V102" s="12"/>
      <c r="W102" s="38" t="str">
        <f>SUM(W98:W101)</f>
        <v>0</v>
      </c>
    </row>
    <row r="103" spans="1:23">
      <c r="A103" s="18"/>
      <c r="B103" s="12"/>
      <c r="C103" s="24"/>
      <c r="D103" s="12"/>
      <c r="E103" s="12"/>
      <c r="F103" s="12"/>
      <c r="G103" s="12"/>
      <c r="H103" s="12"/>
      <c r="I103" s="12"/>
      <c r="J103" s="32"/>
      <c r="K103" s="12"/>
      <c r="L103" s="18"/>
      <c r="M103" s="12"/>
      <c r="N103" s="18"/>
      <c r="O103" s="12"/>
      <c r="P103" s="18"/>
      <c r="Q103" s="12"/>
      <c r="R103" s="18"/>
      <c r="S103" s="12"/>
      <c r="T103" s="24"/>
      <c r="U103" s="32"/>
      <c r="V103" s="12"/>
      <c r="W103" s="18"/>
    </row>
    <row r="104" spans="1:23">
      <c r="A104" s="19" t="s">
        <v>61</v>
      </c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20" t="s">
        <v>40</v>
      </c>
      <c r="B105" s="12"/>
      <c r="C105" s="25">
        <v>86041611</v>
      </c>
      <c r="D105" s="14">
        <v>37905042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33">
        <v>123946653</v>
      </c>
      <c r="K105" s="12"/>
      <c r="L105" s="37">
        <v>1454177</v>
      </c>
      <c r="M105" s="12"/>
      <c r="N105" s="37">
        <v>125400830</v>
      </c>
      <c r="O105" s="12"/>
      <c r="P105" s="37">
        <v>120778741</v>
      </c>
      <c r="Q105" s="12"/>
      <c r="R105" s="37">
        <v>4622089</v>
      </c>
      <c r="S105" s="12"/>
      <c r="T105" s="25">
        <v>-3107556</v>
      </c>
      <c r="U105" s="33">
        <v>0</v>
      </c>
      <c r="V105" s="12"/>
      <c r="W105" s="37">
        <v>1514533</v>
      </c>
    </row>
    <row r="106" spans="1:23">
      <c r="A106" s="20" t="s">
        <v>41</v>
      </c>
      <c r="B106" s="12"/>
      <c r="C106" s="25">
        <v>70141148</v>
      </c>
      <c r="D106" s="14">
        <v>27627380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33">
        <v>97768528</v>
      </c>
      <c r="K106" s="12"/>
      <c r="L106" s="37">
        <v>10869927</v>
      </c>
      <c r="M106" s="12"/>
      <c r="N106" s="37">
        <v>108638455</v>
      </c>
      <c r="O106" s="12"/>
      <c r="P106" s="37">
        <v>115159955</v>
      </c>
      <c r="Q106" s="12"/>
      <c r="R106" s="37">
        <v>-6521500</v>
      </c>
      <c r="S106" s="12"/>
      <c r="T106" s="25">
        <v>5363025</v>
      </c>
      <c r="U106" s="33">
        <v>0</v>
      </c>
      <c r="V106" s="12"/>
      <c r="W106" s="37">
        <v>-1158475</v>
      </c>
    </row>
    <row r="107" spans="1:23">
      <c r="A107" s="20" t="s">
        <v>42</v>
      </c>
      <c r="B107" s="12"/>
      <c r="C107" s="25">
        <v>84677256</v>
      </c>
      <c r="D107" s="14">
        <v>34079764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33">
        <v>118757020</v>
      </c>
      <c r="K107" s="12"/>
      <c r="L107" s="37">
        <v>2029472</v>
      </c>
      <c r="M107" s="12"/>
      <c r="N107" s="37">
        <v>120786492</v>
      </c>
      <c r="O107" s="12"/>
      <c r="P107" s="37">
        <v>125731018</v>
      </c>
      <c r="Q107" s="12"/>
      <c r="R107" s="37">
        <v>-4944526</v>
      </c>
      <c r="S107" s="12"/>
      <c r="T107" s="25">
        <v>6060455</v>
      </c>
      <c r="U107" s="33">
        <v>0</v>
      </c>
      <c r="V107" s="12"/>
      <c r="W107" s="37">
        <v>1115929</v>
      </c>
    </row>
    <row r="108" spans="1:23">
      <c r="A108" s="20" t="s">
        <v>43</v>
      </c>
      <c r="B108" s="12"/>
      <c r="C108" s="25">
        <v>86987119</v>
      </c>
      <c r="D108" s="14">
        <v>35040698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33">
        <v>122027817</v>
      </c>
      <c r="K108" s="12"/>
      <c r="L108" s="37">
        <v>1996564</v>
      </c>
      <c r="M108" s="12"/>
      <c r="N108" s="37">
        <v>124024381</v>
      </c>
      <c r="O108" s="12"/>
      <c r="P108" s="37">
        <v>128527543</v>
      </c>
      <c r="Q108" s="12"/>
      <c r="R108" s="37">
        <v>-4503162</v>
      </c>
      <c r="S108" s="12"/>
      <c r="T108" s="25">
        <v>6504624</v>
      </c>
      <c r="U108" s="33">
        <v>0</v>
      </c>
      <c r="V108" s="12"/>
      <c r="W108" s="37">
        <v>2001462</v>
      </c>
    </row>
    <row r="109" spans="1:23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15" t="str">
        <f>SUM(I105:I108)</f>
        <v>0</v>
      </c>
      <c r="J109" s="34" t="str">
        <f>SUM(J105:J108)</f>
        <v>0</v>
      </c>
      <c r="K109" s="12"/>
      <c r="L109" s="38" t="str">
        <f>SUM(L105:L108)</f>
        <v>0</v>
      </c>
      <c r="M109" s="12"/>
      <c r="N109" s="38" t="str">
        <f>SUM(N105:N108)</f>
        <v>0</v>
      </c>
      <c r="O109" s="12"/>
      <c r="P109" s="38" t="str">
        <f>SUM(P105:P108)</f>
        <v>0</v>
      </c>
      <c r="Q109" s="12"/>
      <c r="R109" s="38" t="str">
        <f>SUM(R105:R108)</f>
        <v>0</v>
      </c>
      <c r="S109" s="12"/>
      <c r="T109" s="26" t="str">
        <f>SUM(T105:T108)</f>
        <v>0</v>
      </c>
      <c r="U109" s="34" t="str">
        <f>SUM(U105:U108)</f>
        <v>0</v>
      </c>
      <c r="V109" s="12"/>
      <c r="W109" s="38" t="str">
        <f>SUM(W105:W108)</f>
        <v>0</v>
      </c>
    </row>
    <row r="110" spans="1:23">
      <c r="A110" s="18"/>
      <c r="B110" s="12"/>
      <c r="C110" s="24"/>
      <c r="D110" s="12"/>
      <c r="E110" s="12"/>
      <c r="F110" s="12"/>
      <c r="G110" s="12"/>
      <c r="H110" s="12"/>
      <c r="I110" s="12"/>
      <c r="J110" s="32"/>
      <c r="K110" s="12"/>
      <c r="L110" s="18"/>
      <c r="M110" s="12"/>
      <c r="N110" s="18"/>
      <c r="O110" s="12"/>
      <c r="P110" s="18"/>
      <c r="Q110" s="12"/>
      <c r="R110" s="18"/>
      <c r="S110" s="12"/>
      <c r="T110" s="24"/>
      <c r="U110" s="32"/>
      <c r="V110" s="12"/>
      <c r="W110" s="18"/>
    </row>
    <row r="111" spans="1:23">
      <c r="A111" s="19" t="s">
        <v>62</v>
      </c>
      <c r="B111" s="12"/>
      <c r="C111" s="24"/>
      <c r="D111" s="12"/>
      <c r="E111" s="12"/>
      <c r="F111" s="12"/>
      <c r="G111" s="12"/>
      <c r="H111" s="12"/>
      <c r="I111" s="12"/>
      <c r="J111" s="32"/>
      <c r="K111" s="12"/>
      <c r="L111" s="18"/>
      <c r="M111" s="12"/>
      <c r="N111" s="18"/>
      <c r="O111" s="12"/>
      <c r="P111" s="18"/>
      <c r="Q111" s="12"/>
      <c r="R111" s="18"/>
      <c r="S111" s="12"/>
      <c r="T111" s="24"/>
      <c r="U111" s="32"/>
      <c r="V111" s="12"/>
      <c r="W111" s="18"/>
    </row>
    <row r="112" spans="1:23">
      <c r="A112" s="20" t="s">
        <v>40</v>
      </c>
      <c r="B112" s="12"/>
      <c r="C112" s="25">
        <v>78137404.06</v>
      </c>
      <c r="D112" s="14">
        <v>32261815.27</v>
      </c>
      <c r="E112" s="14"/>
      <c r="F112" s="14"/>
      <c r="G112" s="14"/>
      <c r="H112" s="14"/>
      <c r="I112" s="14"/>
      <c r="J112" s="33">
        <v>110399219.33</v>
      </c>
      <c r="K112" s="12"/>
      <c r="L112" s="37">
        <v>479614.62</v>
      </c>
      <c r="M112" s="12"/>
      <c r="N112" s="37">
        <v>110878833.95</v>
      </c>
      <c r="O112" s="12"/>
      <c r="P112" s="37">
        <v>94909197.13</v>
      </c>
      <c r="Q112" s="12"/>
      <c r="R112" s="37">
        <v>15969636.82</v>
      </c>
      <c r="S112" s="12"/>
      <c r="T112" s="25"/>
      <c r="U112" s="33">
        <v>2770462.5</v>
      </c>
      <c r="V112" s="12"/>
      <c r="W112" s="37">
        <v>13199174.32</v>
      </c>
    </row>
    <row r="113" spans="1:23">
      <c r="A113" s="20" t="s">
        <v>41</v>
      </c>
      <c r="B113" s="12"/>
      <c r="C113" s="25">
        <v>65515946.77</v>
      </c>
      <c r="D113" s="14">
        <v>24997470.36</v>
      </c>
      <c r="E113" s="14"/>
      <c r="F113" s="14"/>
      <c r="G113" s="14"/>
      <c r="H113" s="14"/>
      <c r="I113" s="14"/>
      <c r="J113" s="33">
        <v>90513417.13</v>
      </c>
      <c r="K113" s="12"/>
      <c r="L113" s="37">
        <v>9816193.52</v>
      </c>
      <c r="M113" s="12"/>
      <c r="N113" s="37">
        <v>100329610.65</v>
      </c>
      <c r="O113" s="12"/>
      <c r="P113" s="37">
        <v>82840836.6</v>
      </c>
      <c r="Q113" s="12"/>
      <c r="R113" s="37">
        <v>17488774.05</v>
      </c>
      <c r="S113" s="12"/>
      <c r="T113" s="25"/>
      <c r="U113" s="33">
        <v>2407925</v>
      </c>
      <c r="V113" s="12"/>
      <c r="W113" s="37">
        <v>15080849.05</v>
      </c>
    </row>
    <row r="114" spans="1:23">
      <c r="A114" s="20" t="s">
        <v>42</v>
      </c>
      <c r="B114" s="12"/>
      <c r="C114" s="25">
        <v>78836357.12</v>
      </c>
      <c r="D114" s="14">
        <v>30925674.46</v>
      </c>
      <c r="E114" s="14"/>
      <c r="F114" s="14"/>
      <c r="G114" s="14"/>
      <c r="H114" s="14"/>
      <c r="I114" s="14"/>
      <c r="J114" s="33">
        <v>109762031.58</v>
      </c>
      <c r="K114" s="12"/>
      <c r="L114" s="37">
        <v>1401020.47</v>
      </c>
      <c r="M114" s="12"/>
      <c r="N114" s="37">
        <v>111163052.05</v>
      </c>
      <c r="O114" s="12"/>
      <c r="P114" s="37">
        <v>92585296.92</v>
      </c>
      <c r="Q114" s="12"/>
      <c r="R114" s="37">
        <v>18577755.13</v>
      </c>
      <c r="S114" s="12"/>
      <c r="T114" s="25"/>
      <c r="U114" s="33">
        <v>2536706.5</v>
      </c>
      <c r="V114" s="12"/>
      <c r="W114" s="37">
        <v>16041048.63</v>
      </c>
    </row>
    <row r="115" spans="1:23">
      <c r="A115" s="20" t="s">
        <v>43</v>
      </c>
      <c r="B115" s="12"/>
      <c r="C115" s="25">
        <v>77426088.57</v>
      </c>
      <c r="D115" s="14">
        <v>28911660.49</v>
      </c>
      <c r="E115" s="14"/>
      <c r="F115" s="14"/>
      <c r="G115" s="14"/>
      <c r="H115" s="14"/>
      <c r="I115" s="14"/>
      <c r="J115" s="33">
        <v>106337749.06</v>
      </c>
      <c r="K115" s="12"/>
      <c r="L115" s="37">
        <v>2640929.8</v>
      </c>
      <c r="M115" s="12"/>
      <c r="N115" s="37">
        <v>108978678.86</v>
      </c>
      <c r="O115" s="12"/>
      <c r="P115" s="37">
        <v>96755015.43</v>
      </c>
      <c r="Q115" s="12"/>
      <c r="R115" s="37">
        <v>12223663.43</v>
      </c>
      <c r="S115" s="12"/>
      <c r="T115" s="25"/>
      <c r="U115" s="33">
        <v>2029441</v>
      </c>
      <c r="V115" s="12"/>
      <c r="W115" s="37">
        <v>10194222.43</v>
      </c>
    </row>
    <row r="116" spans="1:23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15" t="str">
        <f>SUM(I112:I115)</f>
        <v>0</v>
      </c>
      <c r="J116" s="34" t="str">
        <f>SUM(J112:J115)</f>
        <v>0</v>
      </c>
      <c r="K116" s="12"/>
      <c r="L116" s="38" t="str">
        <f>SUM(L112:L115)</f>
        <v>0</v>
      </c>
      <c r="M116" s="12"/>
      <c r="N116" s="38" t="str">
        <f>SUM(N112:N115)</f>
        <v>0</v>
      </c>
      <c r="O116" s="12"/>
      <c r="P116" s="38" t="str">
        <f>SUM(P112:P115)</f>
        <v>0</v>
      </c>
      <c r="Q116" s="12"/>
      <c r="R116" s="38" t="str">
        <f>SUM(R112:R115)</f>
        <v>0</v>
      </c>
      <c r="S116" s="12"/>
      <c r="T116" s="26" t="str">
        <f>SUM(T112:T115)</f>
        <v>0</v>
      </c>
      <c r="U116" s="34" t="str">
        <f>SUM(U112:U115)</f>
        <v>0</v>
      </c>
      <c r="V116" s="12"/>
      <c r="W116" s="38" t="str">
        <f>SUM(W112:W115)</f>
        <v>0</v>
      </c>
    </row>
    <row r="117" spans="1:23">
      <c r="A117" s="18"/>
      <c r="B117" s="12"/>
      <c r="C117" s="24"/>
      <c r="D117" s="12"/>
      <c r="E117" s="12"/>
      <c r="F117" s="12"/>
      <c r="G117" s="12"/>
      <c r="H117" s="12"/>
      <c r="I117" s="12"/>
      <c r="J117" s="32"/>
      <c r="K117" s="12"/>
      <c r="L117" s="18"/>
      <c r="M117" s="12"/>
      <c r="N117" s="18"/>
      <c r="O117" s="12"/>
      <c r="P117" s="18"/>
      <c r="Q117" s="12"/>
      <c r="R117" s="18"/>
      <c r="S117" s="12"/>
      <c r="T117" s="24"/>
      <c r="U117" s="32"/>
      <c r="V117" s="12"/>
      <c r="W117" s="18"/>
    </row>
    <row r="118" spans="1:23">
      <c r="A118" s="19" t="s">
        <v>63</v>
      </c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20" t="s">
        <v>40</v>
      </c>
      <c r="B119" s="12"/>
      <c r="C119" s="25">
        <v>146855008</v>
      </c>
      <c r="D119" s="14">
        <v>25435850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33">
        <v>172290858</v>
      </c>
      <c r="K119" s="12"/>
      <c r="L119" s="37">
        <v>1143651</v>
      </c>
      <c r="M119" s="12"/>
      <c r="N119" s="37">
        <v>173434509</v>
      </c>
      <c r="O119" s="12"/>
      <c r="P119" s="37">
        <v>174450458</v>
      </c>
      <c r="Q119" s="12"/>
      <c r="R119" s="37">
        <v>-1015949</v>
      </c>
      <c r="S119" s="12"/>
      <c r="T119" s="25">
        <v>0</v>
      </c>
      <c r="U119" s="33">
        <v>0</v>
      </c>
      <c r="V119" s="12"/>
      <c r="W119" s="37">
        <v>-1015949</v>
      </c>
    </row>
    <row r="120" spans="1:23">
      <c r="A120" s="20" t="s">
        <v>41</v>
      </c>
      <c r="B120" s="12"/>
      <c r="C120" s="25">
        <v>135945146</v>
      </c>
      <c r="D120" s="14">
        <v>12291418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33">
        <v>148236564</v>
      </c>
      <c r="K120" s="12"/>
      <c r="L120" s="37">
        <v>1037743</v>
      </c>
      <c r="M120" s="12"/>
      <c r="N120" s="37">
        <v>149274307</v>
      </c>
      <c r="O120" s="12"/>
      <c r="P120" s="37">
        <v>135167675</v>
      </c>
      <c r="Q120" s="12"/>
      <c r="R120" s="37">
        <v>14106632</v>
      </c>
      <c r="S120" s="12"/>
      <c r="T120" s="25">
        <v>0</v>
      </c>
      <c r="U120" s="33">
        <v>0</v>
      </c>
      <c r="V120" s="12"/>
      <c r="W120" s="37">
        <v>14106632</v>
      </c>
    </row>
    <row r="121" spans="1:23">
      <c r="A121" s="20" t="s">
        <v>42</v>
      </c>
      <c r="B121" s="12"/>
      <c r="C121" s="25">
        <v>174300547</v>
      </c>
      <c r="D121" s="14">
        <v>-3207852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33">
        <v>171092695</v>
      </c>
      <c r="K121" s="12"/>
      <c r="L121" s="37">
        <v>963194</v>
      </c>
      <c r="M121" s="12"/>
      <c r="N121" s="37">
        <v>172055889</v>
      </c>
      <c r="O121" s="12"/>
      <c r="P121" s="37">
        <v>172791989</v>
      </c>
      <c r="Q121" s="12"/>
      <c r="R121" s="37">
        <v>-736100</v>
      </c>
      <c r="S121" s="12"/>
      <c r="T121" s="25">
        <v>0</v>
      </c>
      <c r="U121" s="33">
        <v>0</v>
      </c>
      <c r="V121" s="12"/>
      <c r="W121" s="37">
        <v>-736100</v>
      </c>
    </row>
    <row r="122" spans="1:23">
      <c r="A122" s="20" t="s">
        <v>43</v>
      </c>
      <c r="B122" s="12"/>
      <c r="C122" s="25">
        <v>175608313</v>
      </c>
      <c r="D122" s="14">
        <v>-2353786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33">
        <v>173254527</v>
      </c>
      <c r="K122" s="12"/>
      <c r="L122" s="37">
        <v>974642</v>
      </c>
      <c r="M122" s="12"/>
      <c r="N122" s="37">
        <v>174229169</v>
      </c>
      <c r="O122" s="12"/>
      <c r="P122" s="37">
        <v>167228058</v>
      </c>
      <c r="Q122" s="12"/>
      <c r="R122" s="37">
        <v>7001111</v>
      </c>
      <c r="S122" s="12"/>
      <c r="T122" s="25">
        <v>0</v>
      </c>
      <c r="U122" s="33">
        <v>0</v>
      </c>
      <c r="V122" s="12"/>
      <c r="W122" s="37">
        <v>7001111</v>
      </c>
    </row>
    <row r="123" spans="1:23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15" t="str">
        <f>SUM(I119:I122)</f>
        <v>0</v>
      </c>
      <c r="J123" s="34" t="str">
        <f>SUM(J119:J122)</f>
        <v>0</v>
      </c>
      <c r="K123" s="12"/>
      <c r="L123" s="38" t="str">
        <f>SUM(L119:L122)</f>
        <v>0</v>
      </c>
      <c r="M123" s="12"/>
      <c r="N123" s="38" t="str">
        <f>SUM(N119:N122)</f>
        <v>0</v>
      </c>
      <c r="O123" s="12"/>
      <c r="P123" s="38" t="str">
        <f>SUM(P119:P122)</f>
        <v>0</v>
      </c>
      <c r="Q123" s="12"/>
      <c r="R123" s="38" t="str">
        <f>SUM(R119:R122)</f>
        <v>0</v>
      </c>
      <c r="S123" s="12"/>
      <c r="T123" s="26" t="str">
        <f>SUM(T119:T122)</f>
        <v>0</v>
      </c>
      <c r="U123" s="34" t="str">
        <f>SUM(U119:U122)</f>
        <v>0</v>
      </c>
      <c r="V123" s="12"/>
      <c r="W123" s="38" t="str">
        <f>SUM(W119:W122)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32"/>
      <c r="K124" s="12"/>
      <c r="L124" s="18"/>
      <c r="M124" s="12"/>
      <c r="N124" s="18"/>
      <c r="O124" s="12"/>
      <c r="P124" s="18"/>
      <c r="Q124" s="12"/>
      <c r="R124" s="18"/>
      <c r="S124" s="12"/>
      <c r="T124" s="24"/>
      <c r="U124" s="32"/>
      <c r="V124" s="12"/>
      <c r="W124" s="18"/>
    </row>
    <row r="125" spans="1:23">
      <c r="A125" s="19" t="s">
        <v>64</v>
      </c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20" t="s">
        <v>40</v>
      </c>
      <c r="B126" s="12"/>
      <c r="C126" s="25">
        <v>107068114</v>
      </c>
      <c r="D126" s="14">
        <v>40329827</v>
      </c>
      <c r="E126" s="14"/>
      <c r="F126" s="14">
        <v>5952389</v>
      </c>
      <c r="G126" s="14"/>
      <c r="H126" s="14"/>
      <c r="I126" s="14">
        <v>5952389</v>
      </c>
      <c r="J126" s="33">
        <v>153350330</v>
      </c>
      <c r="K126" s="12"/>
      <c r="L126" s="37">
        <v>4969333</v>
      </c>
      <c r="M126" s="12"/>
      <c r="N126" s="37">
        <v>158319663</v>
      </c>
      <c r="O126" s="12"/>
      <c r="P126" s="37">
        <v>175077944</v>
      </c>
      <c r="Q126" s="12"/>
      <c r="R126" s="37">
        <v>-16758281</v>
      </c>
      <c r="S126" s="12"/>
      <c r="T126" s="25">
        <v>1164308</v>
      </c>
      <c r="U126" s="33">
        <v>254909</v>
      </c>
      <c r="V126" s="12"/>
      <c r="W126" s="37">
        <v>-15848882</v>
      </c>
    </row>
    <row r="127" spans="1:23">
      <c r="A127" s="20" t="s">
        <v>41</v>
      </c>
      <c r="B127" s="12"/>
      <c r="C127" s="25">
        <v>90659726</v>
      </c>
      <c r="D127" s="14">
        <v>33200847</v>
      </c>
      <c r="E127" s="14"/>
      <c r="F127" s="14">
        <v>3987904</v>
      </c>
      <c r="G127" s="14"/>
      <c r="H127" s="14"/>
      <c r="I127" s="14">
        <v>3987904</v>
      </c>
      <c r="J127" s="33">
        <v>127848477</v>
      </c>
      <c r="K127" s="12"/>
      <c r="L127" s="37">
        <v>46499933</v>
      </c>
      <c r="M127" s="12"/>
      <c r="N127" s="37">
        <v>174348410</v>
      </c>
      <c r="O127" s="12"/>
      <c r="P127" s="37">
        <v>201584297</v>
      </c>
      <c r="Q127" s="12"/>
      <c r="R127" s="37">
        <v>-27235887</v>
      </c>
      <c r="S127" s="12"/>
      <c r="T127" s="25">
        <v>749246</v>
      </c>
      <c r="U127" s="33">
        <v>227802</v>
      </c>
      <c r="V127" s="12"/>
      <c r="W127" s="37">
        <v>-26714443</v>
      </c>
    </row>
    <row r="128" spans="1:23">
      <c r="A128" s="20" t="s">
        <v>42</v>
      </c>
      <c r="B128" s="12"/>
      <c r="C128" s="25">
        <v>121057281</v>
      </c>
      <c r="D128" s="14">
        <v>42676628</v>
      </c>
      <c r="E128" s="14"/>
      <c r="F128" s="14">
        <v>4691348</v>
      </c>
      <c r="G128" s="14"/>
      <c r="H128" s="14"/>
      <c r="I128" s="14">
        <v>4691348</v>
      </c>
      <c r="J128" s="33">
        <v>168425257</v>
      </c>
      <c r="K128" s="12"/>
      <c r="L128" s="37">
        <v>20008374</v>
      </c>
      <c r="M128" s="12"/>
      <c r="N128" s="37">
        <v>188433631</v>
      </c>
      <c r="O128" s="12"/>
      <c r="P128" s="37">
        <v>218349021</v>
      </c>
      <c r="Q128" s="12"/>
      <c r="R128" s="37">
        <v>-29915390</v>
      </c>
      <c r="S128" s="12"/>
      <c r="T128" s="25"/>
      <c r="U128" s="33">
        <v>6249023</v>
      </c>
      <c r="V128" s="12"/>
      <c r="W128" s="37">
        <v>-36164413</v>
      </c>
    </row>
    <row r="129" spans="1:23">
      <c r="A129" s="20" t="s">
        <v>43</v>
      </c>
      <c r="B129" s="12"/>
      <c r="C129" s="25">
        <v>127787707</v>
      </c>
      <c r="D129" s="14">
        <v>47379259</v>
      </c>
      <c r="E129" s="14"/>
      <c r="F129" s="14">
        <v>4766273</v>
      </c>
      <c r="G129" s="14"/>
      <c r="H129" s="14"/>
      <c r="I129" s="14">
        <v>4766273</v>
      </c>
      <c r="J129" s="33">
        <v>179933239</v>
      </c>
      <c r="K129" s="12"/>
      <c r="L129" s="37">
        <v>13355570</v>
      </c>
      <c r="M129" s="12"/>
      <c r="N129" s="37">
        <v>193288809</v>
      </c>
      <c r="O129" s="12"/>
      <c r="P129" s="37">
        <v>204389323</v>
      </c>
      <c r="Q129" s="12"/>
      <c r="R129" s="37">
        <v>-11100514</v>
      </c>
      <c r="S129" s="12"/>
      <c r="T129" s="25">
        <v>4710717</v>
      </c>
      <c r="U129" s="33">
        <v>168753</v>
      </c>
      <c r="V129" s="12"/>
      <c r="W129" s="37">
        <v>-6558550</v>
      </c>
    </row>
    <row r="130" spans="1:23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15" t="str">
        <f>SUM(I126:I129)</f>
        <v>0</v>
      </c>
      <c r="J130" s="34" t="str">
        <f>SUM(J126:J129)</f>
        <v>0</v>
      </c>
      <c r="K130" s="12"/>
      <c r="L130" s="38" t="str">
        <f>SUM(L126:L129)</f>
        <v>0</v>
      </c>
      <c r="M130" s="12"/>
      <c r="N130" s="38" t="str">
        <f>SUM(N126:N129)</f>
        <v>0</v>
      </c>
      <c r="O130" s="12"/>
      <c r="P130" s="38" t="str">
        <f>SUM(P126:P129)</f>
        <v>0</v>
      </c>
      <c r="Q130" s="12"/>
      <c r="R130" s="38" t="str">
        <f>SUM(R126:R129)</f>
        <v>0</v>
      </c>
      <c r="S130" s="12"/>
      <c r="T130" s="26" t="str">
        <f>SUM(T126:T129)</f>
        <v>0</v>
      </c>
      <c r="U130" s="34" t="str">
        <f>SUM(U126:U129)</f>
        <v>0</v>
      </c>
      <c r="V130" s="12"/>
      <c r="W130" s="38" t="str">
        <f>SUM(W126:W129)</f>
        <v>0</v>
      </c>
    </row>
    <row r="131" spans="1:23">
      <c r="A131" s="18"/>
      <c r="B131" s="12"/>
      <c r="C131" s="24"/>
      <c r="D131" s="12"/>
      <c r="E131" s="12"/>
      <c r="F131" s="12"/>
      <c r="G131" s="12"/>
      <c r="H131" s="12"/>
      <c r="I131" s="12"/>
      <c r="J131" s="32"/>
      <c r="K131" s="12"/>
      <c r="L131" s="18"/>
      <c r="M131" s="12"/>
      <c r="N131" s="18"/>
      <c r="O131" s="12"/>
      <c r="P131" s="18"/>
      <c r="Q131" s="12"/>
      <c r="R131" s="18"/>
      <c r="S131" s="12"/>
      <c r="T131" s="24"/>
      <c r="U131" s="32"/>
      <c r="V131" s="12"/>
      <c r="W131" s="18"/>
    </row>
    <row r="132" spans="1:23">
      <c r="A132" s="19" t="s">
        <v>65</v>
      </c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20" t="s">
        <v>40</v>
      </c>
      <c r="B133" s="12"/>
      <c r="C133" s="25">
        <v>51767508.38</v>
      </c>
      <c r="D133" s="14">
        <v>18265985.08</v>
      </c>
      <c r="E133" s="14"/>
      <c r="F133" s="14"/>
      <c r="G133" s="14"/>
      <c r="H133" s="14"/>
      <c r="I133" s="14"/>
      <c r="J133" s="33">
        <v>70033493.46</v>
      </c>
      <c r="K133" s="12"/>
      <c r="L133" s="37">
        <v>269770.6</v>
      </c>
      <c r="M133" s="12"/>
      <c r="N133" s="37">
        <v>70303264.06</v>
      </c>
      <c r="O133" s="12"/>
      <c r="P133" s="37">
        <v>71749233.87</v>
      </c>
      <c r="Q133" s="12"/>
      <c r="R133" s="37">
        <v>-1445969.81</v>
      </c>
      <c r="S133" s="12"/>
      <c r="T133" s="25"/>
      <c r="U133" s="33">
        <v>2160123.5</v>
      </c>
      <c r="V133" s="12"/>
      <c r="W133" s="37">
        <v>-3606093.31</v>
      </c>
    </row>
    <row r="134" spans="1:23">
      <c r="A134" s="20" t="s">
        <v>41</v>
      </c>
      <c r="B134" s="12"/>
      <c r="C134" s="25">
        <v>44494082.79</v>
      </c>
      <c r="D134" s="14">
        <v>13766321.26</v>
      </c>
      <c r="E134" s="14"/>
      <c r="F134" s="14"/>
      <c r="G134" s="14"/>
      <c r="H134" s="14"/>
      <c r="I134" s="14"/>
      <c r="J134" s="33">
        <v>58260404.05</v>
      </c>
      <c r="K134" s="12"/>
      <c r="L134" s="37">
        <v>6551223.45</v>
      </c>
      <c r="M134" s="12"/>
      <c r="N134" s="37">
        <v>64811627.5</v>
      </c>
      <c r="O134" s="12"/>
      <c r="P134" s="37">
        <v>64257505.33</v>
      </c>
      <c r="Q134" s="12"/>
      <c r="R134" s="37">
        <v>554122.17</v>
      </c>
      <c r="S134" s="12"/>
      <c r="T134" s="25"/>
      <c r="U134" s="33">
        <v>2008819.5</v>
      </c>
      <c r="V134" s="12"/>
      <c r="W134" s="37">
        <v>-1454697.33</v>
      </c>
    </row>
    <row r="135" spans="1:23">
      <c r="A135" s="20" t="s">
        <v>42</v>
      </c>
      <c r="B135" s="12"/>
      <c r="C135" s="25">
        <v>52489765.66</v>
      </c>
      <c r="D135" s="14">
        <v>16879632.35</v>
      </c>
      <c r="E135" s="14"/>
      <c r="F135" s="14"/>
      <c r="G135" s="14"/>
      <c r="H135" s="14"/>
      <c r="I135" s="14"/>
      <c r="J135" s="33">
        <v>69369398.01</v>
      </c>
      <c r="K135" s="12"/>
      <c r="L135" s="37">
        <v>497196.53</v>
      </c>
      <c r="M135" s="12"/>
      <c r="N135" s="37">
        <v>69866594.54</v>
      </c>
      <c r="O135" s="12"/>
      <c r="P135" s="37">
        <v>71177043.9</v>
      </c>
      <c r="Q135" s="12"/>
      <c r="R135" s="37">
        <v>-1310449.36</v>
      </c>
      <c r="S135" s="12"/>
      <c r="T135" s="25"/>
      <c r="U135" s="33">
        <v>2087285.5</v>
      </c>
      <c r="V135" s="12"/>
      <c r="W135" s="37">
        <v>-3397734.86</v>
      </c>
    </row>
    <row r="136" spans="1:23">
      <c r="A136" s="20" t="s">
        <v>43</v>
      </c>
      <c r="B136" s="12"/>
      <c r="C136" s="25">
        <v>45764054.72</v>
      </c>
      <c r="D136" s="14">
        <v>15150357.04</v>
      </c>
      <c r="E136" s="14"/>
      <c r="F136" s="14"/>
      <c r="G136" s="14"/>
      <c r="H136" s="14"/>
      <c r="I136" s="14"/>
      <c r="J136" s="33">
        <v>60914411.76</v>
      </c>
      <c r="K136" s="12"/>
      <c r="L136" s="37">
        <v>6051193.41</v>
      </c>
      <c r="M136" s="12"/>
      <c r="N136" s="37">
        <v>66965605.17</v>
      </c>
      <c r="O136" s="12"/>
      <c r="P136" s="37">
        <v>74883214.19</v>
      </c>
      <c r="Q136" s="12"/>
      <c r="R136" s="37">
        <v>-7917609.02</v>
      </c>
      <c r="S136" s="12"/>
      <c r="T136" s="25"/>
      <c r="U136" s="33">
        <v>1481897</v>
      </c>
      <c r="V136" s="12"/>
      <c r="W136" s="37">
        <v>-9399506.02</v>
      </c>
    </row>
    <row r="137" spans="1:23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15" t="str">
        <f>SUM(I133:I136)</f>
        <v>0</v>
      </c>
      <c r="J137" s="34" t="str">
        <f>SUM(J133:J136)</f>
        <v>0</v>
      </c>
      <c r="K137" s="12"/>
      <c r="L137" s="38" t="str">
        <f>SUM(L133:L136)</f>
        <v>0</v>
      </c>
      <c r="M137" s="12"/>
      <c r="N137" s="38" t="str">
        <f>SUM(N133:N136)</f>
        <v>0</v>
      </c>
      <c r="O137" s="12"/>
      <c r="P137" s="38" t="str">
        <f>SUM(P133:P136)</f>
        <v>0</v>
      </c>
      <c r="Q137" s="12"/>
      <c r="R137" s="38" t="str">
        <f>SUM(R133:R136)</f>
        <v>0</v>
      </c>
      <c r="S137" s="12"/>
      <c r="T137" s="26" t="str">
        <f>SUM(T133:T136)</f>
        <v>0</v>
      </c>
      <c r="U137" s="34" t="str">
        <f>SUM(U133:U136)</f>
        <v>0</v>
      </c>
      <c r="V137" s="12"/>
      <c r="W137" s="38" t="str">
        <f>SUM(W133:W136)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32"/>
      <c r="K138" s="12"/>
      <c r="L138" s="18"/>
      <c r="M138" s="12"/>
      <c r="N138" s="18"/>
      <c r="O138" s="12"/>
      <c r="P138" s="18"/>
      <c r="Q138" s="12"/>
      <c r="R138" s="18"/>
      <c r="S138" s="12"/>
      <c r="T138" s="24"/>
      <c r="U138" s="32"/>
      <c r="V138" s="12"/>
      <c r="W138" s="18"/>
    </row>
    <row r="139" spans="1:23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16" t="str">
        <f>I12+I19+I26+I33+I40+I47+I54+I61+I68+I74+I81+I88+I95+I102+I109+I116+I123+I130+I137</f>
        <v>0</v>
      </c>
      <c r="J139" s="35" t="str">
        <f>J12+J19+J26+J33+J40+J47+J54+J61+J68+J74+J81+J88+J95+J102+J109+J116+J123+J130+J137</f>
        <v>0</v>
      </c>
      <c r="K139" s="13"/>
      <c r="L139" s="39" t="str">
        <f>L12+L19+L26+L33+L40+L47+L54+L61+L68+L74+L81+L88+L95+L102+L109+L116+L123+L130+L137</f>
        <v>0</v>
      </c>
      <c r="M139" s="13"/>
      <c r="N139" s="39" t="str">
        <f>N12+N19+N26+N33+N40+N47+N54+N61+N68+N74+N81+N88+N95+N102+N109+N116+N123+N130+N137</f>
        <v>0</v>
      </c>
      <c r="O139" s="13"/>
      <c r="P139" s="39" t="str">
        <f>P12+P19+P26+P33+P40+P47+P54+P61+P68+P74+P81+P88+P95+P102+P109+P116+P123+P130+P137</f>
        <v>0</v>
      </c>
      <c r="Q139" s="13"/>
      <c r="R139" s="39" t="str">
        <f>R12+R19+R26+R33+R40+R47+R54+R61+R68+R74+R81+R88+R95+R102+R109+R116+R123+R130+R137</f>
        <v>0</v>
      </c>
      <c r="S139" s="13"/>
      <c r="T139" s="27" t="str">
        <f>T12+T19+T26+T33+T40+T47+T54+T61+T68+T74+T81+T88+T95+T102+T109+T116+T123+T130+T137</f>
        <v>0</v>
      </c>
      <c r="U139" s="35" t="str">
        <f>U12+U19+U26+U33+U40+U47+U54+U61+U68+U74+U81+U88+U95+U102+U109+U116+U123+U130+U137</f>
        <v>0</v>
      </c>
      <c r="V139" s="13"/>
      <c r="W139" s="39" t="str">
        <f>W12+W19+W26+W33+W40+W47+W54+W61+W68+W74+W81+W88+W95+W102+W109+W116+W123+W130+W137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32"/>
      <c r="K140" s="12"/>
      <c r="L140" s="18"/>
      <c r="M140" s="12"/>
      <c r="N140" s="18"/>
      <c r="O140" s="12"/>
      <c r="P140" s="18"/>
      <c r="Q140" s="12"/>
      <c r="R140" s="18"/>
      <c r="S140" s="12"/>
      <c r="T140" s="24"/>
      <c r="U140" s="32"/>
      <c r="V140" s="12"/>
      <c r="W140" s="18"/>
    </row>
    <row r="141" spans="1:23">
      <c r="A141" s="19" t="s">
        <v>67</v>
      </c>
      <c r="B141" s="12"/>
      <c r="C141" s="24"/>
      <c r="D141" s="12"/>
      <c r="E141" s="12"/>
      <c r="F141" s="12"/>
      <c r="G141" s="12"/>
      <c r="H141" s="12"/>
      <c r="I141" s="12"/>
      <c r="J141" s="32"/>
      <c r="K141" s="12"/>
      <c r="L141" s="18"/>
      <c r="M141" s="12"/>
      <c r="N141" s="18"/>
      <c r="O141" s="12"/>
      <c r="P141" s="18"/>
      <c r="Q141" s="12"/>
      <c r="R141" s="18"/>
      <c r="S141" s="12"/>
      <c r="T141" s="24"/>
      <c r="U141" s="32"/>
      <c r="V141" s="12"/>
      <c r="W141" s="18"/>
    </row>
    <row r="142" spans="1:23">
      <c r="A142" s="20" t="s">
        <v>40</v>
      </c>
      <c r="B142" s="12"/>
      <c r="C142" s="25">
        <v>4060313</v>
      </c>
      <c r="D142" s="14">
        <v>8084898</v>
      </c>
      <c r="E142" s="14"/>
      <c r="F142" s="14">
        <v>1751852</v>
      </c>
      <c r="G142" s="14"/>
      <c r="H142" s="14">
        <v>0</v>
      </c>
      <c r="I142" s="14">
        <v>1751852</v>
      </c>
      <c r="J142" s="33">
        <v>13897063</v>
      </c>
      <c r="K142" s="12"/>
      <c r="L142" s="37">
        <v>81699</v>
      </c>
      <c r="M142" s="12"/>
      <c r="N142" s="37">
        <v>13978762</v>
      </c>
      <c r="O142" s="12"/>
      <c r="P142" s="37">
        <v>13629886</v>
      </c>
      <c r="Q142" s="12"/>
      <c r="R142" s="37">
        <v>348876</v>
      </c>
      <c r="S142" s="12"/>
      <c r="T142" s="25"/>
      <c r="U142" s="33"/>
      <c r="V142" s="12"/>
      <c r="W142" s="37">
        <v>348876</v>
      </c>
    </row>
    <row r="143" spans="1:23">
      <c r="A143" s="20" t="s">
        <v>41</v>
      </c>
      <c r="B143" s="12"/>
      <c r="C143" s="25">
        <v>3246765</v>
      </c>
      <c r="D143" s="14">
        <v>5717005</v>
      </c>
      <c r="E143" s="14"/>
      <c r="F143" s="14">
        <v>1485452</v>
      </c>
      <c r="G143" s="14"/>
      <c r="H143" s="14">
        <v>0</v>
      </c>
      <c r="I143" s="14">
        <v>1485452</v>
      </c>
      <c r="J143" s="33">
        <v>10449222</v>
      </c>
      <c r="K143" s="12"/>
      <c r="L143" s="37">
        <v>3930307</v>
      </c>
      <c r="M143" s="12"/>
      <c r="N143" s="37">
        <v>14379529</v>
      </c>
      <c r="O143" s="12"/>
      <c r="P143" s="37">
        <v>13291368</v>
      </c>
      <c r="Q143" s="12"/>
      <c r="R143" s="37">
        <v>1088161</v>
      </c>
      <c r="S143" s="12"/>
      <c r="T143" s="25">
        <v>0</v>
      </c>
      <c r="U143" s="33">
        <v>0</v>
      </c>
      <c r="V143" s="12"/>
      <c r="W143" s="37">
        <v>1088161</v>
      </c>
    </row>
    <row r="144" spans="1:23">
      <c r="A144" s="20" t="s">
        <v>42</v>
      </c>
      <c r="B144" s="12"/>
      <c r="C144" s="25">
        <v>4303575</v>
      </c>
      <c r="D144" s="14">
        <v>7610843</v>
      </c>
      <c r="E144" s="14"/>
      <c r="F144" s="14">
        <v>1526514</v>
      </c>
      <c r="G144" s="14"/>
      <c r="H144" s="14">
        <v>0</v>
      </c>
      <c r="I144" s="14">
        <v>1526514</v>
      </c>
      <c r="J144" s="33">
        <v>13440932</v>
      </c>
      <c r="K144" s="12"/>
      <c r="L144" s="37">
        <v>83454</v>
      </c>
      <c r="M144" s="12"/>
      <c r="N144" s="37">
        <v>13524386</v>
      </c>
      <c r="O144" s="12"/>
      <c r="P144" s="37">
        <v>13453478</v>
      </c>
      <c r="Q144" s="12"/>
      <c r="R144" s="37">
        <v>70908</v>
      </c>
      <c r="S144" s="12"/>
      <c r="T144" s="25">
        <v>0</v>
      </c>
      <c r="U144" s="33">
        <v>0</v>
      </c>
      <c r="V144" s="12"/>
      <c r="W144" s="37">
        <v>70908</v>
      </c>
    </row>
    <row r="145" spans="1:23">
      <c r="A145" s="20" t="s">
        <v>43</v>
      </c>
      <c r="B145" s="12"/>
      <c r="C145" s="25">
        <v>5078288</v>
      </c>
      <c r="D145" s="14">
        <v>7527555</v>
      </c>
      <c r="E145" s="14"/>
      <c r="F145" s="14">
        <v>1655761</v>
      </c>
      <c r="G145" s="14"/>
      <c r="H145" s="14">
        <v>0</v>
      </c>
      <c r="I145" s="14">
        <v>1655761</v>
      </c>
      <c r="J145" s="33">
        <v>14261604</v>
      </c>
      <c r="K145" s="12"/>
      <c r="L145" s="37">
        <v>65926</v>
      </c>
      <c r="M145" s="12"/>
      <c r="N145" s="37">
        <v>14327530</v>
      </c>
      <c r="O145" s="12"/>
      <c r="P145" s="37">
        <v>14781119</v>
      </c>
      <c r="Q145" s="12"/>
      <c r="R145" s="37">
        <v>-453589</v>
      </c>
      <c r="S145" s="12"/>
      <c r="T145" s="25">
        <v>0</v>
      </c>
      <c r="U145" s="33">
        <v>0</v>
      </c>
      <c r="V145" s="12"/>
      <c r="W145" s="37">
        <v>-453589</v>
      </c>
    </row>
    <row r="146" spans="1:23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15" t="str">
        <f>SUM(I142:I145)</f>
        <v>0</v>
      </c>
      <c r="J146" s="34" t="str">
        <f>SUM(J142:J145)</f>
        <v>0</v>
      </c>
      <c r="K146" s="12"/>
      <c r="L146" s="38" t="str">
        <f>SUM(L142:L145)</f>
        <v>0</v>
      </c>
      <c r="M146" s="12"/>
      <c r="N146" s="38" t="str">
        <f>SUM(N142:N145)</f>
        <v>0</v>
      </c>
      <c r="O146" s="12"/>
      <c r="P146" s="38" t="str">
        <f>SUM(P142:P145)</f>
        <v>0</v>
      </c>
      <c r="Q146" s="12"/>
      <c r="R146" s="38" t="str">
        <f>SUM(R142:R145)</f>
        <v>0</v>
      </c>
      <c r="S146" s="12"/>
      <c r="T146" s="26" t="str">
        <f>SUM(T142:T145)</f>
        <v>0</v>
      </c>
      <c r="U146" s="34" t="str">
        <f>SUM(U142:U145)</f>
        <v>0</v>
      </c>
      <c r="V146" s="12"/>
      <c r="W146" s="38" t="str">
        <f>SUM(W142:W145)</f>
        <v>0</v>
      </c>
    </row>
    <row r="147" spans="1:23">
      <c r="A147" s="18"/>
      <c r="B147" s="12"/>
      <c r="C147" s="24"/>
      <c r="D147" s="12"/>
      <c r="E147" s="12"/>
      <c r="F147" s="12"/>
      <c r="G147" s="12"/>
      <c r="H147" s="12"/>
      <c r="I147" s="12"/>
      <c r="J147" s="32"/>
      <c r="K147" s="12"/>
      <c r="L147" s="18"/>
      <c r="M147" s="12"/>
      <c r="N147" s="18"/>
      <c r="O147" s="12"/>
      <c r="P147" s="18"/>
      <c r="Q147" s="12"/>
      <c r="R147" s="18"/>
      <c r="S147" s="12"/>
      <c r="T147" s="24"/>
      <c r="U147" s="32"/>
      <c r="V147" s="12"/>
      <c r="W147" s="18"/>
    </row>
    <row r="148" spans="1:23">
      <c r="A148" s="19" t="s">
        <v>68</v>
      </c>
      <c r="B148" s="12"/>
      <c r="C148" s="24"/>
      <c r="D148" s="12"/>
      <c r="E148" s="12"/>
      <c r="F148" s="12"/>
      <c r="G148" s="12"/>
      <c r="H148" s="12"/>
      <c r="I148" s="12"/>
      <c r="J148" s="32"/>
      <c r="K148" s="12"/>
      <c r="L148" s="18"/>
      <c r="M148" s="12"/>
      <c r="N148" s="18"/>
      <c r="O148" s="12"/>
      <c r="P148" s="18"/>
      <c r="Q148" s="12"/>
      <c r="R148" s="18"/>
      <c r="S148" s="12"/>
      <c r="T148" s="24"/>
      <c r="U148" s="32"/>
      <c r="V148" s="12"/>
      <c r="W148" s="18"/>
    </row>
    <row r="149" spans="1:23">
      <c r="A149" s="20" t="s">
        <v>40</v>
      </c>
      <c r="B149" s="12"/>
      <c r="C149" s="25">
        <v>281741</v>
      </c>
      <c r="D149" s="14">
        <v>1435751</v>
      </c>
      <c r="E149" s="14">
        <v>573500</v>
      </c>
      <c r="F149" s="14">
        <v>456775</v>
      </c>
      <c r="G149" s="14"/>
      <c r="H149" s="14">
        <v>261</v>
      </c>
      <c r="I149" s="14">
        <v>1030536</v>
      </c>
      <c r="J149" s="33">
        <v>2748028</v>
      </c>
      <c r="K149" s="12"/>
      <c r="L149" s="37">
        <v>37609</v>
      </c>
      <c r="M149" s="12"/>
      <c r="N149" s="37">
        <v>2785637</v>
      </c>
      <c r="O149" s="12"/>
      <c r="P149" s="37">
        <v>3960161</v>
      </c>
      <c r="Q149" s="12"/>
      <c r="R149" s="37">
        <v>-1174524</v>
      </c>
      <c r="S149" s="12"/>
      <c r="T149" s="25">
        <v>1202486</v>
      </c>
      <c r="U149" s="33">
        <v>2432</v>
      </c>
      <c r="V149" s="12"/>
      <c r="W149" s="37">
        <v>25530</v>
      </c>
    </row>
    <row r="150" spans="1:23">
      <c r="A150" s="20" t="s">
        <v>41</v>
      </c>
      <c r="B150" s="12"/>
      <c r="C150" s="25">
        <v>67267</v>
      </c>
      <c r="D150" s="14">
        <v>2084801</v>
      </c>
      <c r="E150" s="14">
        <v>132850</v>
      </c>
      <c r="F150" s="14">
        <v>189539</v>
      </c>
      <c r="G150" s="14"/>
      <c r="H150" s="14">
        <v>0</v>
      </c>
      <c r="I150" s="14">
        <v>322389</v>
      </c>
      <c r="J150" s="33">
        <v>2474457</v>
      </c>
      <c r="K150" s="12"/>
      <c r="L150" s="37">
        <v>30784</v>
      </c>
      <c r="M150" s="12"/>
      <c r="N150" s="37">
        <v>2505241</v>
      </c>
      <c r="O150" s="12"/>
      <c r="P150" s="37">
        <v>3891214</v>
      </c>
      <c r="Q150" s="12"/>
      <c r="R150" s="37">
        <v>-1385973</v>
      </c>
      <c r="S150" s="12"/>
      <c r="T150" s="25">
        <v>8182313</v>
      </c>
      <c r="U150" s="33">
        <v>1699</v>
      </c>
      <c r="V150" s="12"/>
      <c r="W150" s="37">
        <v>6794641</v>
      </c>
    </row>
    <row r="151" spans="1:23">
      <c r="A151" s="20" t="s">
        <v>42</v>
      </c>
      <c r="B151" s="12"/>
      <c r="C151" s="25">
        <v>223514</v>
      </c>
      <c r="D151" s="14">
        <v>2087790</v>
      </c>
      <c r="E151" s="14">
        <v>624960</v>
      </c>
      <c r="F151" s="14">
        <v>439702</v>
      </c>
      <c r="G151" s="14"/>
      <c r="H151" s="14">
        <v>363</v>
      </c>
      <c r="I151" s="14">
        <v>1065025</v>
      </c>
      <c r="J151" s="33">
        <v>3376329</v>
      </c>
      <c r="K151" s="12"/>
      <c r="L151" s="37">
        <v>105532</v>
      </c>
      <c r="M151" s="12"/>
      <c r="N151" s="37">
        <v>3481861</v>
      </c>
      <c r="O151" s="12"/>
      <c r="P151" s="37">
        <v>3865349</v>
      </c>
      <c r="Q151" s="12"/>
      <c r="R151" s="37">
        <v>-383488</v>
      </c>
      <c r="S151" s="12"/>
      <c r="T151" s="25">
        <v>1117925</v>
      </c>
      <c r="U151" s="33">
        <v>2000</v>
      </c>
      <c r="V151" s="12"/>
      <c r="W151" s="37">
        <v>732437</v>
      </c>
    </row>
    <row r="152" spans="1:23">
      <c r="A152" s="20" t="s">
        <v>43</v>
      </c>
      <c r="B152" s="12"/>
      <c r="C152" s="25">
        <v>278029</v>
      </c>
      <c r="D152" s="14">
        <v>2075186</v>
      </c>
      <c r="E152" s="14">
        <v>605430</v>
      </c>
      <c r="F152" s="14">
        <v>442134</v>
      </c>
      <c r="G152" s="14"/>
      <c r="H152" s="14">
        <v>1483</v>
      </c>
      <c r="I152" s="14">
        <v>1049047</v>
      </c>
      <c r="J152" s="33">
        <v>3402262</v>
      </c>
      <c r="K152" s="12"/>
      <c r="L152" s="37">
        <v>95823</v>
      </c>
      <c r="M152" s="12"/>
      <c r="N152" s="37">
        <v>3498085</v>
      </c>
      <c r="O152" s="12"/>
      <c r="P152" s="37">
        <v>3940463</v>
      </c>
      <c r="Q152" s="12"/>
      <c r="R152" s="37">
        <v>-442378</v>
      </c>
      <c r="S152" s="12"/>
      <c r="T152" s="25">
        <v>1081223</v>
      </c>
      <c r="U152" s="33">
        <v>1621</v>
      </c>
      <c r="V152" s="12"/>
      <c r="W152" s="37">
        <v>637224</v>
      </c>
    </row>
    <row r="153" spans="1:23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15" t="str">
        <f>SUM(I149:I152)</f>
        <v>0</v>
      </c>
      <c r="J153" s="34" t="str">
        <f>SUM(J149:J152)</f>
        <v>0</v>
      </c>
      <c r="K153" s="12"/>
      <c r="L153" s="38" t="str">
        <f>SUM(L149:L152)</f>
        <v>0</v>
      </c>
      <c r="M153" s="12"/>
      <c r="N153" s="38" t="str">
        <f>SUM(N149:N152)</f>
        <v>0</v>
      </c>
      <c r="O153" s="12"/>
      <c r="P153" s="38" t="str">
        <f>SUM(P149:P152)</f>
        <v>0</v>
      </c>
      <c r="Q153" s="12"/>
      <c r="R153" s="38" t="str">
        <f>SUM(R149:R152)</f>
        <v>0</v>
      </c>
      <c r="S153" s="12"/>
      <c r="T153" s="26" t="str">
        <f>SUM(T149:T152)</f>
        <v>0</v>
      </c>
      <c r="U153" s="34" t="str">
        <f>SUM(U149:U152)</f>
        <v>0</v>
      </c>
      <c r="V153" s="12"/>
      <c r="W153" s="38" t="str">
        <f>SUM(W149:W152)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32"/>
      <c r="K154" s="12"/>
      <c r="L154" s="18"/>
      <c r="M154" s="12"/>
      <c r="N154" s="18"/>
      <c r="O154" s="12"/>
      <c r="P154" s="18"/>
      <c r="Q154" s="12"/>
      <c r="R154" s="18"/>
      <c r="S154" s="12"/>
      <c r="T154" s="24"/>
      <c r="U154" s="32"/>
      <c r="V154" s="12"/>
      <c r="W154" s="18"/>
    </row>
    <row r="155" spans="1:23">
      <c r="A155" s="19" t="s">
        <v>69</v>
      </c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20" t="s">
        <v>40</v>
      </c>
      <c r="B156" s="12"/>
      <c r="C156" s="25">
        <v>2851175.17</v>
      </c>
      <c r="D156" s="14">
        <v>4211055.36</v>
      </c>
      <c r="E156" s="14"/>
      <c r="F156" s="14"/>
      <c r="G156" s="14"/>
      <c r="H156" s="14">
        <v>795724.15</v>
      </c>
      <c r="I156" s="14">
        <v>795724.15</v>
      </c>
      <c r="J156" s="33">
        <v>7857954.68</v>
      </c>
      <c r="K156" s="12"/>
      <c r="L156" s="37">
        <v>3346.13</v>
      </c>
      <c r="M156" s="12"/>
      <c r="N156" s="37">
        <v>7861300.81</v>
      </c>
      <c r="O156" s="12"/>
      <c r="P156" s="37">
        <v>7189306.53</v>
      </c>
      <c r="Q156" s="12"/>
      <c r="R156" s="37">
        <v>671994.28</v>
      </c>
      <c r="S156" s="12"/>
      <c r="T156" s="25">
        <v>-4282.88</v>
      </c>
      <c r="U156" s="33"/>
      <c r="V156" s="12"/>
      <c r="W156" s="37">
        <v>667711.4</v>
      </c>
    </row>
    <row r="157" spans="1:23">
      <c r="A157" s="20" t="s">
        <v>41</v>
      </c>
      <c r="B157" s="12"/>
      <c r="C157" s="25">
        <v>2456124.25</v>
      </c>
      <c r="D157" s="14">
        <v>3509174.38</v>
      </c>
      <c r="E157" s="14"/>
      <c r="F157" s="14"/>
      <c r="G157" s="14"/>
      <c r="H157" s="14">
        <v>2681038.88</v>
      </c>
      <c r="I157" s="14">
        <v>2681038.88</v>
      </c>
      <c r="J157" s="33">
        <v>8646337.51</v>
      </c>
      <c r="K157" s="12"/>
      <c r="L157" s="37">
        <v>64432.09</v>
      </c>
      <c r="M157" s="12"/>
      <c r="N157" s="37">
        <v>8710769.6</v>
      </c>
      <c r="O157" s="12"/>
      <c r="P157" s="37">
        <v>7493930.45</v>
      </c>
      <c r="Q157" s="12"/>
      <c r="R157" s="37">
        <v>1216839.15</v>
      </c>
      <c r="S157" s="12"/>
      <c r="T157" s="25">
        <v>591.06</v>
      </c>
      <c r="U157" s="33"/>
      <c r="V157" s="12"/>
      <c r="W157" s="37">
        <v>1217430.21</v>
      </c>
    </row>
    <row r="158" spans="1:23">
      <c r="A158" s="20" t="s">
        <v>42</v>
      </c>
      <c r="B158" s="12"/>
      <c r="C158" s="25">
        <v>2270691.47</v>
      </c>
      <c r="D158" s="14">
        <v>4667616.85</v>
      </c>
      <c r="E158" s="14"/>
      <c r="F158" s="14"/>
      <c r="G158" s="14"/>
      <c r="H158" s="14">
        <v>2712111.18</v>
      </c>
      <c r="I158" s="14">
        <v>2712111.18</v>
      </c>
      <c r="J158" s="33">
        <v>9650419.5</v>
      </c>
      <c r="K158" s="12"/>
      <c r="L158" s="37">
        <v>487481.87</v>
      </c>
      <c r="M158" s="12"/>
      <c r="N158" s="37">
        <v>10137901.37</v>
      </c>
      <c r="O158" s="12"/>
      <c r="P158" s="37">
        <v>7643346.74</v>
      </c>
      <c r="Q158" s="12"/>
      <c r="R158" s="37">
        <v>2494554.63</v>
      </c>
      <c r="S158" s="12"/>
      <c r="T158" s="25">
        <v>-6545.64</v>
      </c>
      <c r="U158" s="33"/>
      <c r="V158" s="12"/>
      <c r="W158" s="37">
        <v>2488008.99</v>
      </c>
    </row>
    <row r="159" spans="1:23">
      <c r="A159" s="20" t="s">
        <v>43</v>
      </c>
      <c r="B159" s="12"/>
      <c r="C159" s="25">
        <v>2494080.96</v>
      </c>
      <c r="D159" s="14">
        <v>4916454.71</v>
      </c>
      <c r="E159" s="14"/>
      <c r="F159" s="14"/>
      <c r="G159" s="14"/>
      <c r="H159" s="14">
        <v>-582332.59</v>
      </c>
      <c r="I159" s="14">
        <v>-582332.59</v>
      </c>
      <c r="J159" s="33">
        <v>6828203.08</v>
      </c>
      <c r="K159" s="12"/>
      <c r="L159" s="37">
        <v>-9700.23</v>
      </c>
      <c r="M159" s="12"/>
      <c r="N159" s="37">
        <v>6818502.85</v>
      </c>
      <c r="O159" s="12"/>
      <c r="P159" s="37">
        <v>7698171.11</v>
      </c>
      <c r="Q159" s="12"/>
      <c r="R159" s="37">
        <v>-879668.26</v>
      </c>
      <c r="S159" s="12"/>
      <c r="T159" s="25">
        <v>-1340.2</v>
      </c>
      <c r="U159" s="33"/>
      <c r="V159" s="12"/>
      <c r="W159" s="37">
        <v>-881008.46</v>
      </c>
    </row>
    <row r="160" spans="1:23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15" t="str">
        <f>SUM(I156:I159)</f>
        <v>0</v>
      </c>
      <c r="J160" s="34" t="str">
        <f>SUM(J156:J159)</f>
        <v>0</v>
      </c>
      <c r="K160" s="12"/>
      <c r="L160" s="38" t="str">
        <f>SUM(L156:L159)</f>
        <v>0</v>
      </c>
      <c r="M160" s="12"/>
      <c r="N160" s="38" t="str">
        <f>SUM(N156:N159)</f>
        <v>0</v>
      </c>
      <c r="O160" s="12"/>
      <c r="P160" s="38" t="str">
        <f>SUM(P156:P159)</f>
        <v>0</v>
      </c>
      <c r="Q160" s="12"/>
      <c r="R160" s="38" t="str">
        <f>SUM(R156:R159)</f>
        <v>0</v>
      </c>
      <c r="S160" s="12"/>
      <c r="T160" s="26" t="str">
        <f>SUM(T156:T159)</f>
        <v>0</v>
      </c>
      <c r="U160" s="34" t="str">
        <f>SUM(U156:U159)</f>
        <v>0</v>
      </c>
      <c r="V160" s="12"/>
      <c r="W160" s="38" t="str">
        <f>SUM(W156:W159)</f>
        <v>0</v>
      </c>
    </row>
    <row r="161" spans="1:23">
      <c r="A161" s="18"/>
      <c r="B161" s="12"/>
      <c r="C161" s="24"/>
      <c r="D161" s="12"/>
      <c r="E161" s="12"/>
      <c r="F161" s="12"/>
      <c r="G161" s="12"/>
      <c r="H161" s="12"/>
      <c r="I161" s="12"/>
      <c r="J161" s="32"/>
      <c r="K161" s="12"/>
      <c r="L161" s="18"/>
      <c r="M161" s="12"/>
      <c r="N161" s="18"/>
      <c r="O161" s="12"/>
      <c r="P161" s="18"/>
      <c r="Q161" s="12"/>
      <c r="R161" s="18"/>
      <c r="S161" s="12"/>
      <c r="T161" s="24"/>
      <c r="U161" s="32"/>
      <c r="V161" s="12"/>
      <c r="W161" s="18"/>
    </row>
    <row r="162" spans="1:23">
      <c r="A162" s="19" t="s">
        <v>70</v>
      </c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20" t="s">
        <v>40</v>
      </c>
      <c r="B163" s="12"/>
      <c r="C163" s="25">
        <v>3167219.85</v>
      </c>
      <c r="D163" s="14">
        <v>11292396.95</v>
      </c>
      <c r="E163" s="14"/>
      <c r="F163" s="14">
        <v>1221802.14</v>
      </c>
      <c r="G163" s="14"/>
      <c r="H163" s="14">
        <v>157309.87</v>
      </c>
      <c r="I163" s="14">
        <v>1379112.01</v>
      </c>
      <c r="J163" s="33">
        <v>15838728.81</v>
      </c>
      <c r="K163" s="12"/>
      <c r="L163" s="37">
        <v>267114</v>
      </c>
      <c r="M163" s="12"/>
      <c r="N163" s="37">
        <v>16105842.81</v>
      </c>
      <c r="O163" s="12"/>
      <c r="P163" s="37">
        <v>15548010.2</v>
      </c>
      <c r="Q163" s="12"/>
      <c r="R163" s="37">
        <v>557832.61</v>
      </c>
      <c r="S163" s="12"/>
      <c r="T163" s="25">
        <v>-777307</v>
      </c>
      <c r="U163" s="33"/>
      <c r="V163" s="12"/>
      <c r="W163" s="37">
        <v>-219474.39</v>
      </c>
    </row>
    <row r="164" spans="1:23">
      <c r="A164" s="20" t="s">
        <v>41</v>
      </c>
      <c r="B164" s="12"/>
      <c r="C164" s="25">
        <v>2165612.75</v>
      </c>
      <c r="D164" s="14">
        <v>10872576.6</v>
      </c>
      <c r="E164" s="14"/>
      <c r="F164" s="14">
        <v>982553.04</v>
      </c>
      <c r="G164" s="14"/>
      <c r="H164" s="14">
        <v>200179.23</v>
      </c>
      <c r="I164" s="14">
        <v>1182732.27</v>
      </c>
      <c r="J164" s="33">
        <v>14220921.62</v>
      </c>
      <c r="K164" s="12"/>
      <c r="L164" s="37">
        <v>321121.6</v>
      </c>
      <c r="M164" s="12"/>
      <c r="N164" s="37">
        <v>14542043.22</v>
      </c>
      <c r="O164" s="12"/>
      <c r="P164" s="37">
        <v>15187625</v>
      </c>
      <c r="Q164" s="12"/>
      <c r="R164" s="37">
        <v>-645581.78</v>
      </c>
      <c r="S164" s="12"/>
      <c r="T164" s="25">
        <v>3060605.87</v>
      </c>
      <c r="U164" s="33"/>
      <c r="V164" s="12"/>
      <c r="W164" s="37">
        <v>2415024.09</v>
      </c>
    </row>
    <row r="165" spans="1:23">
      <c r="A165" s="20" t="s">
        <v>42</v>
      </c>
      <c r="B165" s="12"/>
      <c r="C165" s="25">
        <v>3011959.64</v>
      </c>
      <c r="D165" s="14">
        <v>12973238.88</v>
      </c>
      <c r="E165" s="14"/>
      <c r="F165" s="14">
        <v>1507876.59</v>
      </c>
      <c r="G165" s="14"/>
      <c r="H165" s="14">
        <v>230277.92</v>
      </c>
      <c r="I165" s="14">
        <v>1738154.51</v>
      </c>
      <c r="J165" s="33">
        <v>17723353.03</v>
      </c>
      <c r="K165" s="12"/>
      <c r="L165" s="37">
        <v>345419.03</v>
      </c>
      <c r="M165" s="12"/>
      <c r="N165" s="37">
        <v>18068772.06</v>
      </c>
      <c r="O165" s="12"/>
      <c r="P165" s="37">
        <v>16609698.75</v>
      </c>
      <c r="Q165" s="12"/>
      <c r="R165" s="37">
        <v>1459073.31</v>
      </c>
      <c r="S165" s="12"/>
      <c r="T165" s="25">
        <v>454994.93</v>
      </c>
      <c r="U165" s="33"/>
      <c r="V165" s="12"/>
      <c r="W165" s="37">
        <v>1914068.24</v>
      </c>
    </row>
    <row r="166" spans="1:23">
      <c r="A166" s="20" t="s">
        <v>43</v>
      </c>
      <c r="B166" s="12"/>
      <c r="C166" s="25">
        <v>4159585.4</v>
      </c>
      <c r="D166" s="14">
        <v>14126583.43</v>
      </c>
      <c r="E166" s="14"/>
      <c r="F166" s="14">
        <v>985329.84</v>
      </c>
      <c r="G166" s="14"/>
      <c r="H166" s="14">
        <v>193534.68</v>
      </c>
      <c r="I166" s="14">
        <v>1178864.52</v>
      </c>
      <c r="J166" s="33">
        <v>19465033.35</v>
      </c>
      <c r="K166" s="12"/>
      <c r="L166" s="37">
        <v>348688.57</v>
      </c>
      <c r="M166" s="12"/>
      <c r="N166" s="37">
        <v>19813721.92</v>
      </c>
      <c r="O166" s="12"/>
      <c r="P166" s="37">
        <v>17710729.97</v>
      </c>
      <c r="Q166" s="12"/>
      <c r="R166" s="37">
        <v>2102991.95</v>
      </c>
      <c r="S166" s="12"/>
      <c r="T166" s="25">
        <v>1551201.53</v>
      </c>
      <c r="U166" s="33"/>
      <c r="V166" s="12"/>
      <c r="W166" s="37">
        <v>3654193.48</v>
      </c>
    </row>
    <row r="167" spans="1:23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15" t="str">
        <f>SUM(I163:I166)</f>
        <v>0</v>
      </c>
      <c r="J167" s="34" t="str">
        <f>SUM(J163:J166)</f>
        <v>0</v>
      </c>
      <c r="K167" s="12"/>
      <c r="L167" s="38" t="str">
        <f>SUM(L163:L166)</f>
        <v>0</v>
      </c>
      <c r="M167" s="12"/>
      <c r="N167" s="38" t="str">
        <f>SUM(N163:N166)</f>
        <v>0</v>
      </c>
      <c r="O167" s="12"/>
      <c r="P167" s="38" t="str">
        <f>SUM(P163:P166)</f>
        <v>0</v>
      </c>
      <c r="Q167" s="12"/>
      <c r="R167" s="38" t="str">
        <f>SUM(R163:R166)</f>
        <v>0</v>
      </c>
      <c r="S167" s="12"/>
      <c r="T167" s="26" t="str">
        <f>SUM(T163:T166)</f>
        <v>0</v>
      </c>
      <c r="U167" s="34" t="str">
        <f>SUM(U163:U166)</f>
        <v>0</v>
      </c>
      <c r="V167" s="12"/>
      <c r="W167" s="38" t="str">
        <f>SUM(W163:W166)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32"/>
      <c r="K168" s="12"/>
      <c r="L168" s="18"/>
      <c r="M168" s="12"/>
      <c r="N168" s="18"/>
      <c r="O168" s="12"/>
      <c r="P168" s="18"/>
      <c r="Q168" s="12"/>
      <c r="R168" s="18"/>
      <c r="S168" s="12"/>
      <c r="T168" s="24"/>
      <c r="U168" s="32"/>
      <c r="V168" s="12"/>
      <c r="W168" s="18"/>
    </row>
    <row r="169" spans="1:23">
      <c r="A169" s="19" t="s">
        <v>71</v>
      </c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20" t="s">
        <v>40</v>
      </c>
      <c r="B170" s="12"/>
      <c r="C170" s="25">
        <v>1476549.65</v>
      </c>
      <c r="D170" s="14">
        <v>7834567.61</v>
      </c>
      <c r="E170" s="14"/>
      <c r="F170" s="14"/>
      <c r="G170" s="14"/>
      <c r="H170" s="14"/>
      <c r="I170" s="14"/>
      <c r="J170" s="33">
        <v>9311117.26</v>
      </c>
      <c r="K170" s="12"/>
      <c r="L170" s="37">
        <v>283846.13</v>
      </c>
      <c r="M170" s="12"/>
      <c r="N170" s="37">
        <v>9594963.39</v>
      </c>
      <c r="O170" s="12"/>
      <c r="P170" s="37">
        <v>9780983.89</v>
      </c>
      <c r="Q170" s="12"/>
      <c r="R170" s="37">
        <v>-186020.5</v>
      </c>
      <c r="S170" s="12"/>
      <c r="T170" s="25"/>
      <c r="U170" s="33">
        <v>1148750.5</v>
      </c>
      <c r="V170" s="12"/>
      <c r="W170" s="37">
        <v>-1334771</v>
      </c>
    </row>
    <row r="171" spans="1:23">
      <c r="A171" s="20" t="s">
        <v>41</v>
      </c>
      <c r="B171" s="12"/>
      <c r="C171" s="25">
        <v>1483328.7</v>
      </c>
      <c r="D171" s="14">
        <v>6741437.7</v>
      </c>
      <c r="E171" s="14"/>
      <c r="F171" s="14"/>
      <c r="G171" s="14"/>
      <c r="H171" s="14"/>
      <c r="I171" s="14"/>
      <c r="J171" s="33">
        <v>8224766.4</v>
      </c>
      <c r="K171" s="12"/>
      <c r="L171" s="37">
        <v>3017696.86</v>
      </c>
      <c r="M171" s="12"/>
      <c r="N171" s="37">
        <v>11242463.26</v>
      </c>
      <c r="O171" s="12"/>
      <c r="P171" s="37">
        <v>9102099.41</v>
      </c>
      <c r="Q171" s="12"/>
      <c r="R171" s="37">
        <v>2140363.85</v>
      </c>
      <c r="S171" s="12"/>
      <c r="T171" s="25"/>
      <c r="U171" s="33">
        <v>1084882.5</v>
      </c>
      <c r="V171" s="12"/>
      <c r="W171" s="37">
        <v>1055481.35</v>
      </c>
    </row>
    <row r="172" spans="1:23">
      <c r="A172" s="20" t="s">
        <v>42</v>
      </c>
      <c r="B172" s="12"/>
      <c r="C172" s="25">
        <v>1650665.72</v>
      </c>
      <c r="D172" s="14">
        <v>7623322.89</v>
      </c>
      <c r="E172" s="14"/>
      <c r="F172" s="14"/>
      <c r="G172" s="14"/>
      <c r="H172" s="14"/>
      <c r="I172" s="14"/>
      <c r="J172" s="33">
        <v>9273988.61</v>
      </c>
      <c r="K172" s="12"/>
      <c r="L172" s="37">
        <v>129283.99</v>
      </c>
      <c r="M172" s="12"/>
      <c r="N172" s="37">
        <v>9403272.6</v>
      </c>
      <c r="O172" s="12"/>
      <c r="P172" s="37">
        <v>9458708.26</v>
      </c>
      <c r="Q172" s="12"/>
      <c r="R172" s="37">
        <v>-55435.66</v>
      </c>
      <c r="S172" s="12"/>
      <c r="T172" s="25"/>
      <c r="U172" s="33">
        <v>1072375.5</v>
      </c>
      <c r="V172" s="12"/>
      <c r="W172" s="37">
        <v>-1127811.16</v>
      </c>
    </row>
    <row r="173" spans="1:23">
      <c r="A173" s="20" t="s">
        <v>43</v>
      </c>
      <c r="B173" s="12"/>
      <c r="C173" s="25">
        <v>1728419.8</v>
      </c>
      <c r="D173" s="14">
        <v>7015970.87</v>
      </c>
      <c r="E173" s="14"/>
      <c r="F173" s="14"/>
      <c r="G173" s="14"/>
      <c r="H173" s="14"/>
      <c r="I173" s="14"/>
      <c r="J173" s="33">
        <v>8744390.67</v>
      </c>
      <c r="K173" s="12"/>
      <c r="L173" s="37">
        <v>-1391548.86</v>
      </c>
      <c r="M173" s="12"/>
      <c r="N173" s="37">
        <v>7352841.81</v>
      </c>
      <c r="O173" s="12"/>
      <c r="P173" s="37">
        <v>9085232.38</v>
      </c>
      <c r="Q173" s="12"/>
      <c r="R173" s="37">
        <v>-1732390.57</v>
      </c>
      <c r="S173" s="12"/>
      <c r="T173" s="25"/>
      <c r="U173" s="33">
        <v>1076118.5</v>
      </c>
      <c r="V173" s="12"/>
      <c r="W173" s="37">
        <v>-2808509.07</v>
      </c>
    </row>
    <row r="174" spans="1:23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15" t="str">
        <f>SUM(I170:I173)</f>
        <v>0</v>
      </c>
      <c r="J174" s="34" t="str">
        <f>SUM(J170:J173)</f>
        <v>0</v>
      </c>
      <c r="K174" s="12"/>
      <c r="L174" s="38" t="str">
        <f>SUM(L170:L173)</f>
        <v>0</v>
      </c>
      <c r="M174" s="12"/>
      <c r="N174" s="38" t="str">
        <f>SUM(N170:N173)</f>
        <v>0</v>
      </c>
      <c r="O174" s="12"/>
      <c r="P174" s="38" t="str">
        <f>SUM(P170:P173)</f>
        <v>0</v>
      </c>
      <c r="Q174" s="12"/>
      <c r="R174" s="38" t="str">
        <f>SUM(R170:R173)</f>
        <v>0</v>
      </c>
      <c r="S174" s="12"/>
      <c r="T174" s="26" t="str">
        <f>SUM(T170:T173)</f>
        <v>0</v>
      </c>
      <c r="U174" s="34" t="str">
        <f>SUM(U170:U173)</f>
        <v>0</v>
      </c>
      <c r="V174" s="12"/>
      <c r="W174" s="38" t="str">
        <f>SUM(W170:W173)</f>
        <v>0</v>
      </c>
    </row>
    <row r="175" spans="1:23">
      <c r="A175" s="18"/>
      <c r="B175" s="12"/>
      <c r="C175" s="24"/>
      <c r="D175" s="12"/>
      <c r="E175" s="12"/>
      <c r="F175" s="12"/>
      <c r="G175" s="12"/>
      <c r="H175" s="12"/>
      <c r="I175" s="12"/>
      <c r="J175" s="32"/>
      <c r="K175" s="12"/>
      <c r="L175" s="18"/>
      <c r="M175" s="12"/>
      <c r="N175" s="18"/>
      <c r="O175" s="12"/>
      <c r="P175" s="18"/>
      <c r="Q175" s="12"/>
      <c r="R175" s="18"/>
      <c r="S175" s="12"/>
      <c r="T175" s="24"/>
      <c r="U175" s="32"/>
      <c r="V175" s="12"/>
      <c r="W175" s="18"/>
    </row>
    <row r="176" spans="1:23">
      <c r="A176" s="19" t="s">
        <v>72</v>
      </c>
      <c r="B176" s="12"/>
      <c r="C176" s="24"/>
      <c r="D176" s="12"/>
      <c r="E176" s="12"/>
      <c r="F176" s="12"/>
      <c r="G176" s="12"/>
      <c r="H176" s="12"/>
      <c r="I176" s="12"/>
      <c r="J176" s="32"/>
      <c r="K176" s="12"/>
      <c r="L176" s="18"/>
      <c r="M176" s="12"/>
      <c r="N176" s="18"/>
      <c r="O176" s="12"/>
      <c r="P176" s="18"/>
      <c r="Q176" s="12"/>
      <c r="R176" s="18"/>
      <c r="S176" s="12"/>
      <c r="T176" s="24"/>
      <c r="U176" s="32"/>
      <c r="V176" s="12"/>
      <c r="W176" s="18"/>
    </row>
    <row r="177" spans="1:23">
      <c r="A177" s="20" t="s">
        <v>40</v>
      </c>
      <c r="B177" s="12"/>
      <c r="C177" s="25">
        <v>200179</v>
      </c>
      <c r="D177" s="14">
        <v>613709</v>
      </c>
      <c r="E177" s="14">
        <v>403893</v>
      </c>
      <c r="F177" s="14">
        <v>331042</v>
      </c>
      <c r="G177" s="14"/>
      <c r="H177" s="14"/>
      <c r="I177" s="14">
        <v>734935</v>
      </c>
      <c r="J177" s="33">
        <v>1548823</v>
      </c>
      <c r="K177" s="12"/>
      <c r="L177" s="37">
        <v>86187</v>
      </c>
      <c r="M177" s="12"/>
      <c r="N177" s="37">
        <v>1635010</v>
      </c>
      <c r="O177" s="12"/>
      <c r="P177" s="37">
        <v>1766765</v>
      </c>
      <c r="Q177" s="12"/>
      <c r="R177" s="37">
        <v>-131755</v>
      </c>
      <c r="S177" s="12"/>
      <c r="T177" s="25">
        <v>129756</v>
      </c>
      <c r="U177" s="33">
        <v>1885</v>
      </c>
      <c r="V177" s="12"/>
      <c r="W177" s="37">
        <v>-3884</v>
      </c>
    </row>
    <row r="178" spans="1:23">
      <c r="A178" s="20" t="s">
        <v>41</v>
      </c>
      <c r="B178" s="12"/>
      <c r="C178" s="25">
        <v>219405</v>
      </c>
      <c r="D178" s="14">
        <v>476650</v>
      </c>
      <c r="E178" s="14">
        <v>348680</v>
      </c>
      <c r="F178" s="14">
        <v>239673</v>
      </c>
      <c r="G178" s="14"/>
      <c r="H178" s="14"/>
      <c r="I178" s="14">
        <v>588353</v>
      </c>
      <c r="J178" s="33">
        <v>1284408</v>
      </c>
      <c r="K178" s="12"/>
      <c r="L178" s="37">
        <v>275802</v>
      </c>
      <c r="M178" s="12"/>
      <c r="N178" s="37">
        <v>1560210</v>
      </c>
      <c r="O178" s="12"/>
      <c r="P178" s="37">
        <v>1731398</v>
      </c>
      <c r="Q178" s="12"/>
      <c r="R178" s="37">
        <v>-171188</v>
      </c>
      <c r="S178" s="12"/>
      <c r="T178" s="25">
        <v>195313</v>
      </c>
      <c r="U178" s="33">
        <v>1082</v>
      </c>
      <c r="V178" s="12"/>
      <c r="W178" s="37">
        <v>23043</v>
      </c>
    </row>
    <row r="179" spans="1:23">
      <c r="A179" s="20" t="s">
        <v>42</v>
      </c>
      <c r="B179" s="12"/>
      <c r="C179" s="25">
        <v>221982</v>
      </c>
      <c r="D179" s="14">
        <v>655974</v>
      </c>
      <c r="E179" s="14">
        <v>350472</v>
      </c>
      <c r="F179" s="14">
        <v>280515</v>
      </c>
      <c r="G179" s="14"/>
      <c r="H179" s="14"/>
      <c r="I179" s="14">
        <v>630987</v>
      </c>
      <c r="J179" s="33">
        <v>1508943</v>
      </c>
      <c r="K179" s="12"/>
      <c r="L179" s="37">
        <v>621089</v>
      </c>
      <c r="M179" s="12"/>
      <c r="N179" s="37">
        <v>2130032</v>
      </c>
      <c r="O179" s="12"/>
      <c r="P179" s="37">
        <v>1720600</v>
      </c>
      <c r="Q179" s="12"/>
      <c r="R179" s="37">
        <v>409432</v>
      </c>
      <c r="S179" s="12"/>
      <c r="T179" s="25">
        <v>132032</v>
      </c>
      <c r="U179" s="33">
        <v>920</v>
      </c>
      <c r="V179" s="12"/>
      <c r="W179" s="37">
        <v>540544</v>
      </c>
    </row>
    <row r="180" spans="1:23">
      <c r="A180" s="20" t="s">
        <v>43</v>
      </c>
      <c r="B180" s="12"/>
      <c r="C180" s="25">
        <v>203648</v>
      </c>
      <c r="D180" s="14">
        <v>649556</v>
      </c>
      <c r="E180" s="14">
        <v>292339</v>
      </c>
      <c r="F180" s="14">
        <v>258892</v>
      </c>
      <c r="G180" s="14"/>
      <c r="H180" s="14"/>
      <c r="I180" s="14">
        <v>551231</v>
      </c>
      <c r="J180" s="33">
        <v>1404435</v>
      </c>
      <c r="K180" s="12"/>
      <c r="L180" s="37">
        <v>1785984</v>
      </c>
      <c r="M180" s="12"/>
      <c r="N180" s="37">
        <v>3190419</v>
      </c>
      <c r="O180" s="12"/>
      <c r="P180" s="37">
        <v>2102111</v>
      </c>
      <c r="Q180" s="12"/>
      <c r="R180" s="37">
        <v>1088308</v>
      </c>
      <c r="S180" s="12"/>
      <c r="T180" s="25">
        <v>198369</v>
      </c>
      <c r="U180" s="33">
        <v>1800</v>
      </c>
      <c r="V180" s="12"/>
      <c r="W180" s="37">
        <v>1284877</v>
      </c>
    </row>
    <row r="181" spans="1:23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15" t="str">
        <f>SUM(I177:I180)</f>
        <v>0</v>
      </c>
      <c r="J181" s="34" t="str">
        <f>SUM(J177:J180)</f>
        <v>0</v>
      </c>
      <c r="K181" s="12"/>
      <c r="L181" s="38" t="str">
        <f>SUM(L177:L180)</f>
        <v>0</v>
      </c>
      <c r="M181" s="12"/>
      <c r="N181" s="38" t="str">
        <f>SUM(N177:N180)</f>
        <v>0</v>
      </c>
      <c r="O181" s="12"/>
      <c r="P181" s="38" t="str">
        <f>SUM(P177:P180)</f>
        <v>0</v>
      </c>
      <c r="Q181" s="12"/>
      <c r="R181" s="38" t="str">
        <f>SUM(R177:R180)</f>
        <v>0</v>
      </c>
      <c r="S181" s="12"/>
      <c r="T181" s="26" t="str">
        <f>SUM(T177:T180)</f>
        <v>0</v>
      </c>
      <c r="U181" s="34" t="str">
        <f>SUM(U177:U180)</f>
        <v>0</v>
      </c>
      <c r="V181" s="12"/>
      <c r="W181" s="38" t="str">
        <f>SUM(W177:W180)</f>
        <v>0</v>
      </c>
    </row>
    <row r="182" spans="1:23">
      <c r="A182" s="18"/>
      <c r="B182" s="12"/>
      <c r="C182" s="24"/>
      <c r="D182" s="12"/>
      <c r="E182" s="12"/>
      <c r="F182" s="12"/>
      <c r="G182" s="12"/>
      <c r="H182" s="12"/>
      <c r="I182" s="12"/>
      <c r="J182" s="32"/>
      <c r="K182" s="12"/>
      <c r="L182" s="18"/>
      <c r="M182" s="12"/>
      <c r="N182" s="18"/>
      <c r="O182" s="12"/>
      <c r="P182" s="18"/>
      <c r="Q182" s="12"/>
      <c r="R182" s="18"/>
      <c r="S182" s="12"/>
      <c r="T182" s="24"/>
      <c r="U182" s="32"/>
      <c r="V182" s="12"/>
      <c r="W182" s="18"/>
    </row>
    <row r="183" spans="1:23">
      <c r="A183" s="19" t="s">
        <v>73</v>
      </c>
      <c r="B183" s="12"/>
      <c r="C183" s="24"/>
      <c r="D183" s="12"/>
      <c r="E183" s="12"/>
      <c r="F183" s="12"/>
      <c r="G183" s="12"/>
      <c r="H183" s="12"/>
      <c r="I183" s="12"/>
      <c r="J183" s="32"/>
      <c r="K183" s="12"/>
      <c r="L183" s="18"/>
      <c r="M183" s="12"/>
      <c r="N183" s="18"/>
      <c r="O183" s="12"/>
      <c r="P183" s="18"/>
      <c r="Q183" s="12"/>
      <c r="R183" s="18"/>
      <c r="S183" s="12"/>
      <c r="T183" s="24"/>
      <c r="U183" s="32"/>
      <c r="V183" s="12"/>
      <c r="W183" s="18"/>
    </row>
    <row r="184" spans="1:23">
      <c r="A184" s="20" t="s">
        <v>40</v>
      </c>
      <c r="B184" s="12"/>
      <c r="C184" s="25">
        <v>3572473</v>
      </c>
      <c r="D184" s="14">
        <v>100716</v>
      </c>
      <c r="E184" s="14">
        <v>182977</v>
      </c>
      <c r="F184" s="14">
        <v>1913017</v>
      </c>
      <c r="G184" s="14"/>
      <c r="H184" s="14"/>
      <c r="I184" s="14">
        <v>2095994</v>
      </c>
      <c r="J184" s="33">
        <v>5769183</v>
      </c>
      <c r="K184" s="12"/>
      <c r="L184" s="37">
        <v>108465</v>
      </c>
      <c r="M184" s="12"/>
      <c r="N184" s="37">
        <v>5877648</v>
      </c>
      <c r="O184" s="12"/>
      <c r="P184" s="37">
        <v>15308217</v>
      </c>
      <c r="Q184" s="12"/>
      <c r="R184" s="37">
        <v>-9430569</v>
      </c>
      <c r="S184" s="12"/>
      <c r="T184" s="25">
        <v>2027059</v>
      </c>
      <c r="U184" s="33">
        <v>0</v>
      </c>
      <c r="V184" s="12"/>
      <c r="W184" s="37">
        <v>-7403510</v>
      </c>
    </row>
    <row r="185" spans="1:23">
      <c r="A185" s="20" t="s">
        <v>41</v>
      </c>
      <c r="B185" s="12"/>
      <c r="C185" s="25">
        <v>8441742</v>
      </c>
      <c r="D185" s="14">
        <v>5246197</v>
      </c>
      <c r="E185" s="14">
        <v>955228</v>
      </c>
      <c r="F185" s="14">
        <v>974281</v>
      </c>
      <c r="G185" s="14"/>
      <c r="H185" s="14"/>
      <c r="I185" s="14">
        <v>1929509</v>
      </c>
      <c r="J185" s="33">
        <v>15617448</v>
      </c>
      <c r="K185" s="12"/>
      <c r="L185" s="37">
        <v>391591</v>
      </c>
      <c r="M185" s="12"/>
      <c r="N185" s="37">
        <v>16009039</v>
      </c>
      <c r="O185" s="12"/>
      <c r="P185" s="37">
        <v>14292137</v>
      </c>
      <c r="Q185" s="12"/>
      <c r="R185" s="37">
        <v>1716902</v>
      </c>
      <c r="S185" s="12"/>
      <c r="T185" s="25">
        <v>2577014</v>
      </c>
      <c r="U185" s="33">
        <v>333333</v>
      </c>
      <c r="V185" s="12"/>
      <c r="W185" s="37">
        <v>3960583</v>
      </c>
    </row>
    <row r="186" spans="1:23">
      <c r="A186" s="20" t="s">
        <v>42</v>
      </c>
      <c r="B186" s="12"/>
      <c r="C186" s="25">
        <v>3379540</v>
      </c>
      <c r="D186" s="14">
        <v>7827645</v>
      </c>
      <c r="E186" s="14">
        <v>1216397</v>
      </c>
      <c r="F186" s="14">
        <v>959778</v>
      </c>
      <c r="G186" s="14"/>
      <c r="H186" s="14">
        <v>99027</v>
      </c>
      <c r="I186" s="14">
        <v>2275202</v>
      </c>
      <c r="J186" s="33">
        <v>13482387</v>
      </c>
      <c r="K186" s="12"/>
      <c r="L186" s="37"/>
      <c r="M186" s="12"/>
      <c r="N186" s="37">
        <v>13482387</v>
      </c>
      <c r="O186" s="12"/>
      <c r="P186" s="37">
        <v>15131293</v>
      </c>
      <c r="Q186" s="12"/>
      <c r="R186" s="37">
        <v>-1648906</v>
      </c>
      <c r="S186" s="12"/>
      <c r="T186" s="25">
        <v>1610359</v>
      </c>
      <c r="U186" s="33">
        <v>11200</v>
      </c>
      <c r="V186" s="12"/>
      <c r="W186" s="37">
        <v>-49747</v>
      </c>
    </row>
    <row r="187" spans="1:23">
      <c r="A187" s="20" t="s">
        <v>43</v>
      </c>
      <c r="B187" s="12"/>
      <c r="C187" s="25">
        <v>4647942</v>
      </c>
      <c r="D187" s="14">
        <v>6853933</v>
      </c>
      <c r="E187" s="14">
        <v>1592023</v>
      </c>
      <c r="F187" s="14">
        <v>910424</v>
      </c>
      <c r="G187" s="14"/>
      <c r="H187" s="14">
        <v>70066</v>
      </c>
      <c r="I187" s="14">
        <v>2572513</v>
      </c>
      <c r="J187" s="33">
        <v>14074388</v>
      </c>
      <c r="K187" s="12"/>
      <c r="L187" s="37"/>
      <c r="M187" s="12"/>
      <c r="N187" s="37">
        <v>14074388</v>
      </c>
      <c r="O187" s="12"/>
      <c r="P187" s="37">
        <v>18026638</v>
      </c>
      <c r="Q187" s="12"/>
      <c r="R187" s="37">
        <v>-3952250</v>
      </c>
      <c r="S187" s="12"/>
      <c r="T187" s="25">
        <v>3954797</v>
      </c>
      <c r="U187" s="33">
        <v>6814</v>
      </c>
      <c r="V187" s="12"/>
      <c r="W187" s="37">
        <v>-4267</v>
      </c>
    </row>
    <row r="188" spans="1:23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15" t="str">
        <f>SUM(I184:I187)</f>
        <v>0</v>
      </c>
      <c r="J188" s="34" t="str">
        <f>SUM(J184:J187)</f>
        <v>0</v>
      </c>
      <c r="K188" s="12"/>
      <c r="L188" s="38" t="str">
        <f>SUM(L184:L187)</f>
        <v>0</v>
      </c>
      <c r="M188" s="12"/>
      <c r="N188" s="38" t="str">
        <f>SUM(N184:N187)</f>
        <v>0</v>
      </c>
      <c r="O188" s="12"/>
      <c r="P188" s="38" t="str">
        <f>SUM(P184:P187)</f>
        <v>0</v>
      </c>
      <c r="Q188" s="12"/>
      <c r="R188" s="38" t="str">
        <f>SUM(R184:R187)</f>
        <v>0</v>
      </c>
      <c r="S188" s="12"/>
      <c r="T188" s="26" t="str">
        <f>SUM(T184:T187)</f>
        <v>0</v>
      </c>
      <c r="U188" s="34" t="str">
        <f>SUM(U184:U187)</f>
        <v>0</v>
      </c>
      <c r="V188" s="12"/>
      <c r="W188" s="38" t="str">
        <f>SUM(W184:W187)</f>
        <v>0</v>
      </c>
    </row>
    <row r="189" spans="1:23">
      <c r="A189" s="18"/>
      <c r="B189" s="12"/>
      <c r="C189" s="24"/>
      <c r="D189" s="12"/>
      <c r="E189" s="12"/>
      <c r="F189" s="12"/>
      <c r="G189" s="12"/>
      <c r="H189" s="12"/>
      <c r="I189" s="12"/>
      <c r="J189" s="32"/>
      <c r="K189" s="12"/>
      <c r="L189" s="18"/>
      <c r="M189" s="12"/>
      <c r="N189" s="18"/>
      <c r="O189" s="12"/>
      <c r="P189" s="18"/>
      <c r="Q189" s="12"/>
      <c r="R189" s="18"/>
      <c r="S189" s="12"/>
      <c r="T189" s="24"/>
      <c r="U189" s="32"/>
      <c r="V189" s="12"/>
      <c r="W189" s="18"/>
    </row>
    <row r="190" spans="1:23">
      <c r="A190" s="19" t="s">
        <v>74</v>
      </c>
      <c r="B190" s="12"/>
      <c r="C190" s="24"/>
      <c r="D190" s="12"/>
      <c r="E190" s="12"/>
      <c r="F190" s="12"/>
      <c r="G190" s="12"/>
      <c r="H190" s="12"/>
      <c r="I190" s="12"/>
      <c r="J190" s="32"/>
      <c r="K190" s="12"/>
      <c r="L190" s="18"/>
      <c r="M190" s="12"/>
      <c r="N190" s="18"/>
      <c r="O190" s="12"/>
      <c r="P190" s="18"/>
      <c r="Q190" s="12"/>
      <c r="R190" s="18"/>
      <c r="S190" s="12"/>
      <c r="T190" s="24"/>
      <c r="U190" s="32"/>
      <c r="V190" s="12"/>
      <c r="W190" s="18"/>
    </row>
    <row r="191" spans="1:23">
      <c r="A191" s="20" t="s">
        <v>40</v>
      </c>
      <c r="B191" s="12"/>
      <c r="C191" s="25">
        <v>-177941</v>
      </c>
      <c r="D191" s="14">
        <v>2159407</v>
      </c>
      <c r="E191" s="14"/>
      <c r="F191" s="14">
        <v>607091</v>
      </c>
      <c r="G191" s="14"/>
      <c r="H191" s="14"/>
      <c r="I191" s="14">
        <v>607091</v>
      </c>
      <c r="J191" s="33">
        <v>2588557</v>
      </c>
      <c r="K191" s="12"/>
      <c r="L191" s="37"/>
      <c r="M191" s="12"/>
      <c r="N191" s="37">
        <v>2588557</v>
      </c>
      <c r="O191" s="12"/>
      <c r="P191" s="37">
        <v>3241530</v>
      </c>
      <c r="Q191" s="12"/>
      <c r="R191" s="37">
        <v>-652973</v>
      </c>
      <c r="S191" s="12"/>
      <c r="T191" s="25">
        <v>333721</v>
      </c>
      <c r="U191" s="33"/>
      <c r="V191" s="12"/>
      <c r="W191" s="37">
        <v>-319252</v>
      </c>
    </row>
    <row r="192" spans="1:23">
      <c r="A192" s="20" t="s">
        <v>41</v>
      </c>
      <c r="B192" s="12"/>
      <c r="C192" s="25">
        <v>-167252</v>
      </c>
      <c r="D192" s="14">
        <v>1695319</v>
      </c>
      <c r="E192" s="14"/>
      <c r="F192" s="14">
        <v>330091</v>
      </c>
      <c r="G192" s="14"/>
      <c r="H192" s="14"/>
      <c r="I192" s="14">
        <v>330091</v>
      </c>
      <c r="J192" s="33">
        <v>1858158</v>
      </c>
      <c r="K192" s="12"/>
      <c r="L192" s="37"/>
      <c r="M192" s="12"/>
      <c r="N192" s="37">
        <v>1858158</v>
      </c>
      <c r="O192" s="12"/>
      <c r="P192" s="37">
        <v>2869904</v>
      </c>
      <c r="Q192" s="12"/>
      <c r="R192" s="37">
        <v>-1011746</v>
      </c>
      <c r="S192" s="12"/>
      <c r="T192" s="25">
        <v>4466855</v>
      </c>
      <c r="U192" s="33"/>
      <c r="V192" s="12"/>
      <c r="W192" s="37">
        <v>3455109</v>
      </c>
    </row>
    <row r="193" spans="1:23">
      <c r="A193" s="20" t="s">
        <v>42</v>
      </c>
      <c r="B193" s="12"/>
      <c r="C193" s="25">
        <v>-266525</v>
      </c>
      <c r="D193" s="14">
        <v>3377076</v>
      </c>
      <c r="E193" s="14"/>
      <c r="F193" s="14">
        <v>661986</v>
      </c>
      <c r="G193" s="14"/>
      <c r="H193" s="14"/>
      <c r="I193" s="14">
        <v>661986</v>
      </c>
      <c r="J193" s="33">
        <v>3772537</v>
      </c>
      <c r="K193" s="12"/>
      <c r="L193" s="37">
        <v>0</v>
      </c>
      <c r="M193" s="12"/>
      <c r="N193" s="37">
        <v>3772537</v>
      </c>
      <c r="O193" s="12"/>
      <c r="P193" s="37">
        <v>3153022</v>
      </c>
      <c r="Q193" s="12"/>
      <c r="R193" s="37">
        <v>619515</v>
      </c>
      <c r="S193" s="12"/>
      <c r="T193" s="25">
        <v>349668</v>
      </c>
      <c r="U193" s="33"/>
      <c r="V193" s="12"/>
      <c r="W193" s="37">
        <v>969183</v>
      </c>
    </row>
    <row r="194" spans="1:23">
      <c r="A194" s="20" t="s">
        <v>43</v>
      </c>
      <c r="B194" s="12"/>
      <c r="C194" s="25">
        <v>-38632</v>
      </c>
      <c r="D194" s="14">
        <v>370000</v>
      </c>
      <c r="E194" s="14"/>
      <c r="F194" s="14">
        <v>556276</v>
      </c>
      <c r="G194" s="14"/>
      <c r="H194" s="14"/>
      <c r="I194" s="14">
        <v>556276</v>
      </c>
      <c r="J194" s="33">
        <v>887644</v>
      </c>
      <c r="K194" s="12"/>
      <c r="L194" s="37"/>
      <c r="M194" s="12"/>
      <c r="N194" s="37">
        <v>887644</v>
      </c>
      <c r="O194" s="12"/>
      <c r="P194" s="37">
        <v>3232287</v>
      </c>
      <c r="Q194" s="12"/>
      <c r="R194" s="37">
        <v>-2344643</v>
      </c>
      <c r="S194" s="12"/>
      <c r="T194" s="25">
        <v>255867</v>
      </c>
      <c r="U194" s="33"/>
      <c r="V194" s="12"/>
      <c r="W194" s="37">
        <v>-2088776</v>
      </c>
    </row>
    <row r="195" spans="1:23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15" t="str">
        <f>SUM(I191:I194)</f>
        <v>0</v>
      </c>
      <c r="J195" s="34" t="str">
        <f>SUM(J191:J194)</f>
        <v>0</v>
      </c>
      <c r="K195" s="12"/>
      <c r="L195" s="38" t="str">
        <f>SUM(L191:L194)</f>
        <v>0</v>
      </c>
      <c r="M195" s="12"/>
      <c r="N195" s="38" t="str">
        <f>SUM(N191:N194)</f>
        <v>0</v>
      </c>
      <c r="O195" s="12"/>
      <c r="P195" s="38" t="str">
        <f>SUM(P191:P194)</f>
        <v>0</v>
      </c>
      <c r="Q195" s="12"/>
      <c r="R195" s="38" t="str">
        <f>SUM(R191:R194)</f>
        <v>0</v>
      </c>
      <c r="S195" s="12"/>
      <c r="T195" s="26" t="str">
        <f>SUM(T191:T194)</f>
        <v>0</v>
      </c>
      <c r="U195" s="34" t="str">
        <f>SUM(U191:U194)</f>
        <v>0</v>
      </c>
      <c r="V195" s="12"/>
      <c r="W195" s="38" t="str">
        <f>SUM(W191:W194)</f>
        <v>0</v>
      </c>
    </row>
    <row r="196" spans="1:23">
      <c r="A196" s="18"/>
      <c r="B196" s="12"/>
      <c r="C196" s="24"/>
      <c r="D196" s="12"/>
      <c r="E196" s="12"/>
      <c r="F196" s="12"/>
      <c r="G196" s="12"/>
      <c r="H196" s="12"/>
      <c r="I196" s="12"/>
      <c r="J196" s="32"/>
      <c r="K196" s="12"/>
      <c r="L196" s="18"/>
      <c r="M196" s="12"/>
      <c r="N196" s="18"/>
      <c r="O196" s="12"/>
      <c r="P196" s="18"/>
      <c r="Q196" s="12"/>
      <c r="R196" s="18"/>
      <c r="S196" s="12"/>
      <c r="T196" s="24"/>
      <c r="U196" s="32"/>
      <c r="V196" s="12"/>
      <c r="W196" s="18"/>
    </row>
    <row r="197" spans="1:23">
      <c r="A197" s="19" t="s">
        <v>75</v>
      </c>
      <c r="B197" s="12"/>
      <c r="C197" s="24"/>
      <c r="D197" s="12"/>
      <c r="E197" s="12"/>
      <c r="F197" s="12"/>
      <c r="G197" s="12"/>
      <c r="H197" s="12"/>
      <c r="I197" s="12"/>
      <c r="J197" s="32"/>
      <c r="K197" s="12"/>
      <c r="L197" s="18"/>
      <c r="M197" s="12"/>
      <c r="N197" s="18"/>
      <c r="O197" s="12"/>
      <c r="P197" s="18"/>
      <c r="Q197" s="12"/>
      <c r="R197" s="18"/>
      <c r="S197" s="12"/>
      <c r="T197" s="24"/>
      <c r="U197" s="32"/>
      <c r="V197" s="12"/>
      <c r="W197" s="18"/>
    </row>
    <row r="198" spans="1:23">
      <c r="A198" s="20" t="s">
        <v>40</v>
      </c>
      <c r="B198" s="12"/>
      <c r="C198" s="25">
        <v>2566682</v>
      </c>
      <c r="D198" s="14">
        <v>4617744</v>
      </c>
      <c r="E198" s="14"/>
      <c r="F198" s="14">
        <v>1171029</v>
      </c>
      <c r="G198" s="14"/>
      <c r="H198" s="14"/>
      <c r="I198" s="14">
        <v>1171029</v>
      </c>
      <c r="J198" s="33">
        <v>8355455</v>
      </c>
      <c r="K198" s="12"/>
      <c r="L198" s="37"/>
      <c r="M198" s="12"/>
      <c r="N198" s="37">
        <v>8355455</v>
      </c>
      <c r="O198" s="12"/>
      <c r="P198" s="37">
        <v>7950652</v>
      </c>
      <c r="Q198" s="12"/>
      <c r="R198" s="37">
        <v>404803</v>
      </c>
      <c r="S198" s="12"/>
      <c r="T198" s="25">
        <v>89874</v>
      </c>
      <c r="U198" s="33">
        <v>102549</v>
      </c>
      <c r="V198" s="12"/>
      <c r="W198" s="37">
        <v>392128</v>
      </c>
    </row>
    <row r="199" spans="1:23">
      <c r="A199" s="20" t="s">
        <v>41</v>
      </c>
      <c r="B199" s="12"/>
      <c r="C199" s="25">
        <v>1836699</v>
      </c>
      <c r="D199" s="14">
        <v>2985768</v>
      </c>
      <c r="E199" s="14"/>
      <c r="F199" s="14">
        <v>744391</v>
      </c>
      <c r="G199" s="14"/>
      <c r="H199" s="14"/>
      <c r="I199" s="14">
        <v>744391</v>
      </c>
      <c r="J199" s="33">
        <v>5566858</v>
      </c>
      <c r="K199" s="12"/>
      <c r="L199" s="37">
        <v>2148379</v>
      </c>
      <c r="M199" s="12"/>
      <c r="N199" s="37">
        <v>7715237</v>
      </c>
      <c r="O199" s="12"/>
      <c r="P199" s="37">
        <v>7524884</v>
      </c>
      <c r="Q199" s="12"/>
      <c r="R199" s="37">
        <v>190353</v>
      </c>
      <c r="S199" s="12"/>
      <c r="T199" s="25">
        <v>24738</v>
      </c>
      <c r="U199" s="33">
        <v>441594</v>
      </c>
      <c r="V199" s="12"/>
      <c r="W199" s="37">
        <v>-226503</v>
      </c>
    </row>
    <row r="200" spans="1:23">
      <c r="A200" s="20" t="s">
        <v>42</v>
      </c>
      <c r="B200" s="12"/>
      <c r="C200" s="25">
        <v>2210265</v>
      </c>
      <c r="D200" s="14">
        <v>5134746</v>
      </c>
      <c r="E200" s="14"/>
      <c r="F200" s="14">
        <v>1096950</v>
      </c>
      <c r="G200" s="14"/>
      <c r="H200" s="14"/>
      <c r="I200" s="14">
        <v>1096950</v>
      </c>
      <c r="J200" s="33">
        <v>8441961</v>
      </c>
      <c r="K200" s="12"/>
      <c r="L200" s="37">
        <v>-902524</v>
      </c>
      <c r="M200" s="12"/>
      <c r="N200" s="37">
        <v>7539437</v>
      </c>
      <c r="O200" s="12"/>
      <c r="P200" s="37">
        <v>7575056</v>
      </c>
      <c r="Q200" s="12"/>
      <c r="R200" s="37">
        <v>-35619</v>
      </c>
      <c r="S200" s="12"/>
      <c r="T200" s="25">
        <v>47450</v>
      </c>
      <c r="U200" s="33">
        <v>295363</v>
      </c>
      <c r="V200" s="12"/>
      <c r="W200" s="37">
        <v>-283532</v>
      </c>
    </row>
    <row r="201" spans="1:23">
      <c r="A201" s="20" t="s">
        <v>43</v>
      </c>
      <c r="B201" s="12"/>
      <c r="C201" s="25">
        <v>3785209</v>
      </c>
      <c r="D201" s="14">
        <v>4612585</v>
      </c>
      <c r="E201" s="14"/>
      <c r="F201" s="14">
        <v>1180040</v>
      </c>
      <c r="G201" s="14"/>
      <c r="H201" s="14"/>
      <c r="I201" s="14">
        <v>1180040</v>
      </c>
      <c r="J201" s="33">
        <v>9577834</v>
      </c>
      <c r="K201" s="12"/>
      <c r="L201" s="37">
        <v>-500700</v>
      </c>
      <c r="M201" s="12"/>
      <c r="N201" s="37">
        <v>9077134</v>
      </c>
      <c r="O201" s="12"/>
      <c r="P201" s="37">
        <v>8335637</v>
      </c>
      <c r="Q201" s="12"/>
      <c r="R201" s="37">
        <v>741497</v>
      </c>
      <c r="S201" s="12"/>
      <c r="T201" s="25">
        <v>75902</v>
      </c>
      <c r="U201" s="33">
        <v>276373</v>
      </c>
      <c r="V201" s="12"/>
      <c r="W201" s="37">
        <v>541026</v>
      </c>
    </row>
    <row r="202" spans="1:23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15" t="str">
        <f>SUM(I198:I201)</f>
        <v>0</v>
      </c>
      <c r="J202" s="34" t="str">
        <f>SUM(J198:J201)</f>
        <v>0</v>
      </c>
      <c r="K202" s="12"/>
      <c r="L202" s="38" t="str">
        <f>SUM(L198:L201)</f>
        <v>0</v>
      </c>
      <c r="M202" s="12"/>
      <c r="N202" s="38" t="str">
        <f>SUM(N198:N201)</f>
        <v>0</v>
      </c>
      <c r="O202" s="12"/>
      <c r="P202" s="38" t="str">
        <f>SUM(P198:P201)</f>
        <v>0</v>
      </c>
      <c r="Q202" s="12"/>
      <c r="R202" s="38" t="str">
        <f>SUM(R198:R201)</f>
        <v>0</v>
      </c>
      <c r="S202" s="12"/>
      <c r="T202" s="26" t="str">
        <f>SUM(T198:T201)</f>
        <v>0</v>
      </c>
      <c r="U202" s="34" t="str">
        <f>SUM(U198:U201)</f>
        <v>0</v>
      </c>
      <c r="V202" s="12"/>
      <c r="W202" s="38" t="str">
        <f>SUM(W198:W201)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32"/>
      <c r="K203" s="12"/>
      <c r="L203" s="18"/>
      <c r="M203" s="12"/>
      <c r="N203" s="18"/>
      <c r="O203" s="12"/>
      <c r="P203" s="18"/>
      <c r="Q203" s="12"/>
      <c r="R203" s="18"/>
      <c r="S203" s="12"/>
      <c r="T203" s="24"/>
      <c r="U203" s="32"/>
      <c r="V203" s="12"/>
      <c r="W203" s="18"/>
    </row>
    <row r="204" spans="1:23">
      <c r="A204" s="19" t="s">
        <v>76</v>
      </c>
      <c r="B204" s="12"/>
      <c r="C204" s="24"/>
      <c r="D204" s="12"/>
      <c r="E204" s="12"/>
      <c r="F204" s="12"/>
      <c r="G204" s="12"/>
      <c r="H204" s="12"/>
      <c r="I204" s="12"/>
      <c r="J204" s="32"/>
      <c r="K204" s="12"/>
      <c r="L204" s="18"/>
      <c r="M204" s="12"/>
      <c r="N204" s="18"/>
      <c r="O204" s="12"/>
      <c r="P204" s="18"/>
      <c r="Q204" s="12"/>
      <c r="R204" s="18"/>
      <c r="S204" s="12"/>
      <c r="T204" s="24"/>
      <c r="U204" s="32"/>
      <c r="V204" s="12"/>
      <c r="W204" s="18"/>
    </row>
    <row r="205" spans="1:23">
      <c r="A205" s="20" t="s">
        <v>40</v>
      </c>
      <c r="B205" s="12"/>
      <c r="C205" s="25">
        <v>988326</v>
      </c>
      <c r="D205" s="14">
        <v>1263794</v>
      </c>
      <c r="E205" s="14">
        <v>1100735</v>
      </c>
      <c r="F205" s="14">
        <v>661886</v>
      </c>
      <c r="G205" s="14">
        <v>0</v>
      </c>
      <c r="H205" s="14">
        <v>388655</v>
      </c>
      <c r="I205" s="14">
        <v>2151276</v>
      </c>
      <c r="J205" s="33">
        <v>4403396</v>
      </c>
      <c r="K205" s="12"/>
      <c r="L205" s="37">
        <v>3597</v>
      </c>
      <c r="M205" s="12"/>
      <c r="N205" s="37">
        <v>4406993</v>
      </c>
      <c r="O205" s="12"/>
      <c r="P205" s="37">
        <v>4049842</v>
      </c>
      <c r="Q205" s="12"/>
      <c r="R205" s="37">
        <v>357151</v>
      </c>
      <c r="S205" s="12"/>
      <c r="T205" s="25">
        <v>145365</v>
      </c>
      <c r="U205" s="33">
        <v>0</v>
      </c>
      <c r="V205" s="12"/>
      <c r="W205" s="37">
        <v>502516</v>
      </c>
    </row>
    <row r="206" spans="1:23">
      <c r="A206" s="20" t="s">
        <v>41</v>
      </c>
      <c r="B206" s="12"/>
      <c r="C206" s="25">
        <v>632763</v>
      </c>
      <c r="D206" s="14">
        <v>1225145</v>
      </c>
      <c r="E206" s="14">
        <v>1211953</v>
      </c>
      <c r="F206" s="14">
        <v>490329</v>
      </c>
      <c r="G206" s="14">
        <v>0</v>
      </c>
      <c r="H206" s="14">
        <v>-67469</v>
      </c>
      <c r="I206" s="14">
        <v>1634813</v>
      </c>
      <c r="J206" s="33">
        <v>3492721</v>
      </c>
      <c r="K206" s="12"/>
      <c r="L206" s="37">
        <v>604650</v>
      </c>
      <c r="M206" s="12"/>
      <c r="N206" s="37">
        <v>4097371</v>
      </c>
      <c r="O206" s="12"/>
      <c r="P206" s="37">
        <v>4515858</v>
      </c>
      <c r="Q206" s="12"/>
      <c r="R206" s="37">
        <v>-418487</v>
      </c>
      <c r="S206" s="12"/>
      <c r="T206" s="25">
        <v>360312</v>
      </c>
      <c r="U206" s="33">
        <v>0</v>
      </c>
      <c r="V206" s="12"/>
      <c r="W206" s="37">
        <v>-58175</v>
      </c>
    </row>
    <row r="207" spans="1:23">
      <c r="A207" s="20" t="s">
        <v>42</v>
      </c>
      <c r="B207" s="12"/>
      <c r="C207" s="25">
        <v>835323</v>
      </c>
      <c r="D207" s="14">
        <v>1190459</v>
      </c>
      <c r="E207" s="14">
        <v>1040459</v>
      </c>
      <c r="F207" s="14">
        <v>527655</v>
      </c>
      <c r="G207" s="14">
        <v>0</v>
      </c>
      <c r="H207" s="14">
        <v>360100</v>
      </c>
      <c r="I207" s="14">
        <v>1928214</v>
      </c>
      <c r="J207" s="33">
        <v>3953996</v>
      </c>
      <c r="K207" s="12"/>
      <c r="L207" s="37">
        <v>331525</v>
      </c>
      <c r="M207" s="12"/>
      <c r="N207" s="37">
        <v>4285521</v>
      </c>
      <c r="O207" s="12"/>
      <c r="P207" s="37">
        <v>4668405</v>
      </c>
      <c r="Q207" s="12"/>
      <c r="R207" s="37">
        <v>-382884</v>
      </c>
      <c r="S207" s="12"/>
      <c r="T207" s="25">
        <v>138014</v>
      </c>
      <c r="U207" s="33">
        <v>0</v>
      </c>
      <c r="V207" s="12"/>
      <c r="W207" s="37">
        <v>-244870</v>
      </c>
    </row>
    <row r="208" spans="1:23">
      <c r="A208" s="20" t="s">
        <v>43</v>
      </c>
      <c r="B208" s="12"/>
      <c r="C208" s="25">
        <v>1240393</v>
      </c>
      <c r="D208" s="14">
        <v>1445717</v>
      </c>
      <c r="E208" s="14">
        <v>1011848</v>
      </c>
      <c r="F208" s="14">
        <v>423639</v>
      </c>
      <c r="G208" s="14">
        <v>0</v>
      </c>
      <c r="H208" s="14">
        <v>-203067</v>
      </c>
      <c r="I208" s="14">
        <v>1232420</v>
      </c>
      <c r="J208" s="33">
        <v>3918530</v>
      </c>
      <c r="K208" s="12"/>
      <c r="L208" s="37">
        <v>526601</v>
      </c>
      <c r="M208" s="12"/>
      <c r="N208" s="37">
        <v>4445131</v>
      </c>
      <c r="O208" s="12"/>
      <c r="P208" s="37">
        <v>4436623</v>
      </c>
      <c r="Q208" s="12"/>
      <c r="R208" s="37">
        <v>8508</v>
      </c>
      <c r="S208" s="12"/>
      <c r="T208" s="25">
        <v>1185750</v>
      </c>
      <c r="U208" s="33">
        <v>0</v>
      </c>
      <c r="V208" s="12"/>
      <c r="W208" s="37">
        <v>1194258</v>
      </c>
    </row>
    <row r="209" spans="1:23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15" t="str">
        <f>SUM(I205:I208)</f>
        <v>0</v>
      </c>
      <c r="J209" s="34" t="str">
        <f>SUM(J205:J208)</f>
        <v>0</v>
      </c>
      <c r="K209" s="12"/>
      <c r="L209" s="38" t="str">
        <f>SUM(L205:L208)</f>
        <v>0</v>
      </c>
      <c r="M209" s="12"/>
      <c r="N209" s="38" t="str">
        <f>SUM(N205:N208)</f>
        <v>0</v>
      </c>
      <c r="O209" s="12"/>
      <c r="P209" s="38" t="str">
        <f>SUM(P205:P208)</f>
        <v>0</v>
      </c>
      <c r="Q209" s="12"/>
      <c r="R209" s="38" t="str">
        <f>SUM(R205:R208)</f>
        <v>0</v>
      </c>
      <c r="S209" s="12"/>
      <c r="T209" s="26" t="str">
        <f>SUM(T205:T208)</f>
        <v>0</v>
      </c>
      <c r="U209" s="34" t="str">
        <f>SUM(U205:U208)</f>
        <v>0</v>
      </c>
      <c r="V209" s="12"/>
      <c r="W209" s="38" t="str">
        <f>SUM(W205:W208)</f>
        <v>0</v>
      </c>
    </row>
    <row r="210" spans="1:23">
      <c r="A210" s="18"/>
      <c r="B210" s="12"/>
      <c r="C210" s="24"/>
      <c r="D210" s="12"/>
      <c r="E210" s="12"/>
      <c r="F210" s="12"/>
      <c r="G210" s="12"/>
      <c r="H210" s="12"/>
      <c r="I210" s="12"/>
      <c r="J210" s="32"/>
      <c r="K210" s="12"/>
      <c r="L210" s="18"/>
      <c r="M210" s="12"/>
      <c r="N210" s="18"/>
      <c r="O210" s="12"/>
      <c r="P210" s="18"/>
      <c r="Q210" s="12"/>
      <c r="R210" s="18"/>
      <c r="S210" s="12"/>
      <c r="T210" s="24"/>
      <c r="U210" s="32"/>
      <c r="V210" s="12"/>
      <c r="W210" s="18"/>
    </row>
    <row r="211" spans="1:23">
      <c r="A211" s="19" t="s">
        <v>77</v>
      </c>
      <c r="B211" s="12"/>
      <c r="C211" s="24"/>
      <c r="D211" s="12"/>
      <c r="E211" s="12"/>
      <c r="F211" s="12"/>
      <c r="G211" s="12"/>
      <c r="H211" s="12"/>
      <c r="I211" s="12"/>
      <c r="J211" s="32"/>
      <c r="K211" s="12"/>
      <c r="L211" s="18"/>
      <c r="M211" s="12"/>
      <c r="N211" s="18"/>
      <c r="O211" s="12"/>
      <c r="P211" s="18"/>
      <c r="Q211" s="12"/>
      <c r="R211" s="18"/>
      <c r="S211" s="12"/>
      <c r="T211" s="24"/>
      <c r="U211" s="32"/>
      <c r="V211" s="12"/>
      <c r="W211" s="18"/>
    </row>
    <row r="212" spans="1:23">
      <c r="A212" s="20" t="s">
        <v>40</v>
      </c>
      <c r="B212" s="12"/>
      <c r="C212" s="25">
        <v>5043786</v>
      </c>
      <c r="D212" s="14">
        <v>11022630</v>
      </c>
      <c r="E212" s="14"/>
      <c r="F212" s="14">
        <v>831663</v>
      </c>
      <c r="G212" s="14"/>
      <c r="H212" s="14">
        <v>0</v>
      </c>
      <c r="I212" s="14">
        <v>831663</v>
      </c>
      <c r="J212" s="33">
        <v>16898079</v>
      </c>
      <c r="K212" s="12"/>
      <c r="L212" s="37">
        <v>0</v>
      </c>
      <c r="M212" s="12"/>
      <c r="N212" s="37">
        <v>16898079</v>
      </c>
      <c r="O212" s="12"/>
      <c r="P212" s="37">
        <v>14987706</v>
      </c>
      <c r="Q212" s="12"/>
      <c r="R212" s="37">
        <v>1910373</v>
      </c>
      <c r="S212" s="12"/>
      <c r="T212" s="25">
        <v>160332</v>
      </c>
      <c r="U212" s="33"/>
      <c r="V212" s="12"/>
      <c r="W212" s="37">
        <v>2070705</v>
      </c>
    </row>
    <row r="213" spans="1:23">
      <c r="A213" s="20" t="s">
        <v>41</v>
      </c>
      <c r="B213" s="12"/>
      <c r="C213" s="25">
        <v>4556472</v>
      </c>
      <c r="D213" s="14">
        <v>9186866</v>
      </c>
      <c r="E213" s="14"/>
      <c r="F213" s="14">
        <v>584802</v>
      </c>
      <c r="G213" s="14"/>
      <c r="H213" s="14"/>
      <c r="I213" s="14">
        <v>584802</v>
      </c>
      <c r="J213" s="33">
        <v>14328140</v>
      </c>
      <c r="K213" s="12"/>
      <c r="L213" s="37"/>
      <c r="M213" s="12"/>
      <c r="N213" s="37">
        <v>14328140</v>
      </c>
      <c r="O213" s="12"/>
      <c r="P213" s="37">
        <v>13919573</v>
      </c>
      <c r="Q213" s="12"/>
      <c r="R213" s="37">
        <v>408567</v>
      </c>
      <c r="S213" s="12"/>
      <c r="T213" s="25">
        <v>173439</v>
      </c>
      <c r="U213" s="33"/>
      <c r="V213" s="12"/>
      <c r="W213" s="37">
        <v>582006</v>
      </c>
    </row>
    <row r="214" spans="1:23">
      <c r="A214" s="20" t="s">
        <v>42</v>
      </c>
      <c r="B214" s="12"/>
      <c r="C214" s="25">
        <v>5827659</v>
      </c>
      <c r="D214" s="14">
        <v>11596991</v>
      </c>
      <c r="E214" s="14"/>
      <c r="F214" s="14">
        <v>663927</v>
      </c>
      <c r="G214" s="14"/>
      <c r="H214" s="14"/>
      <c r="I214" s="14">
        <v>663927</v>
      </c>
      <c r="J214" s="33">
        <v>18088577</v>
      </c>
      <c r="K214" s="12"/>
      <c r="L214" s="37"/>
      <c r="M214" s="12"/>
      <c r="N214" s="37">
        <v>18088577</v>
      </c>
      <c r="O214" s="12"/>
      <c r="P214" s="37">
        <v>11495081</v>
      </c>
      <c r="Q214" s="12"/>
      <c r="R214" s="37">
        <v>6593496</v>
      </c>
      <c r="S214" s="12"/>
      <c r="T214" s="25">
        <v>191429</v>
      </c>
      <c r="U214" s="33"/>
      <c r="V214" s="12"/>
      <c r="W214" s="37">
        <v>6784925</v>
      </c>
    </row>
    <row r="215" spans="1:23">
      <c r="A215" s="20" t="s">
        <v>43</v>
      </c>
      <c r="B215" s="12"/>
      <c r="C215" s="25">
        <v>8574481</v>
      </c>
      <c r="D215" s="14">
        <v>12591581</v>
      </c>
      <c r="E215" s="14"/>
      <c r="F215" s="14">
        <v>968026</v>
      </c>
      <c r="G215" s="14"/>
      <c r="H215" s="14"/>
      <c r="I215" s="14">
        <v>968026</v>
      </c>
      <c r="J215" s="33">
        <v>22134088</v>
      </c>
      <c r="K215" s="12"/>
      <c r="L215" s="37"/>
      <c r="M215" s="12"/>
      <c r="N215" s="37">
        <v>22134088</v>
      </c>
      <c r="O215" s="12"/>
      <c r="P215" s="37">
        <v>18453635</v>
      </c>
      <c r="Q215" s="12"/>
      <c r="R215" s="37">
        <v>3680453</v>
      </c>
      <c r="S215" s="12"/>
      <c r="T215" s="25">
        <v>137854</v>
      </c>
      <c r="U215" s="33"/>
      <c r="V215" s="12"/>
      <c r="W215" s="37">
        <v>3818307</v>
      </c>
    </row>
    <row r="216" spans="1:23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15" t="str">
        <f>SUM(I212:I215)</f>
        <v>0</v>
      </c>
      <c r="J216" s="34" t="str">
        <f>SUM(J212:J215)</f>
        <v>0</v>
      </c>
      <c r="K216" s="12"/>
      <c r="L216" s="38" t="str">
        <f>SUM(L212:L215)</f>
        <v>0</v>
      </c>
      <c r="M216" s="12"/>
      <c r="N216" s="38" t="str">
        <f>SUM(N212:N215)</f>
        <v>0</v>
      </c>
      <c r="O216" s="12"/>
      <c r="P216" s="38" t="str">
        <f>SUM(P212:P215)</f>
        <v>0</v>
      </c>
      <c r="Q216" s="12"/>
      <c r="R216" s="38" t="str">
        <f>SUM(R212:R215)</f>
        <v>0</v>
      </c>
      <c r="S216" s="12"/>
      <c r="T216" s="26" t="str">
        <f>SUM(T212:T215)</f>
        <v>0</v>
      </c>
      <c r="U216" s="34" t="str">
        <f>SUM(U212:U215)</f>
        <v>0</v>
      </c>
      <c r="V216" s="12"/>
      <c r="W216" s="38" t="str">
        <f>SUM(W212:W215)</f>
        <v>0</v>
      </c>
    </row>
    <row r="217" spans="1:23">
      <c r="A217" s="18"/>
      <c r="B217" s="12"/>
      <c r="C217" s="24"/>
      <c r="D217" s="12"/>
      <c r="E217" s="12"/>
      <c r="F217" s="12"/>
      <c r="G217" s="12"/>
      <c r="H217" s="12"/>
      <c r="I217" s="12"/>
      <c r="J217" s="32"/>
      <c r="K217" s="12"/>
      <c r="L217" s="18"/>
      <c r="M217" s="12"/>
      <c r="N217" s="18"/>
      <c r="O217" s="12"/>
      <c r="P217" s="18"/>
      <c r="Q217" s="12"/>
      <c r="R217" s="18"/>
      <c r="S217" s="12"/>
      <c r="T217" s="24"/>
      <c r="U217" s="32"/>
      <c r="V217" s="12"/>
      <c r="W217" s="18"/>
    </row>
    <row r="218" spans="1:23">
      <c r="A218" s="19" t="s">
        <v>78</v>
      </c>
      <c r="B218" s="12"/>
      <c r="C218" s="24"/>
      <c r="D218" s="12"/>
      <c r="E218" s="12"/>
      <c r="F218" s="12"/>
      <c r="G218" s="12"/>
      <c r="H218" s="12"/>
      <c r="I218" s="12"/>
      <c r="J218" s="32"/>
      <c r="K218" s="12"/>
      <c r="L218" s="18"/>
      <c r="M218" s="12"/>
      <c r="N218" s="18"/>
      <c r="O218" s="12"/>
      <c r="P218" s="18"/>
      <c r="Q218" s="12"/>
      <c r="R218" s="18"/>
      <c r="S218" s="12"/>
      <c r="T218" s="24"/>
      <c r="U218" s="32"/>
      <c r="V218" s="12"/>
      <c r="W218" s="18"/>
    </row>
    <row r="219" spans="1:23">
      <c r="A219" s="20" t="s">
        <v>40</v>
      </c>
      <c r="B219" s="12"/>
      <c r="C219" s="25">
        <v>112476</v>
      </c>
      <c r="D219" s="14">
        <v>712588</v>
      </c>
      <c r="E219" s="14">
        <v>115105</v>
      </c>
      <c r="F219" s="14">
        <v>403650</v>
      </c>
      <c r="G219" s="14">
        <v>653872</v>
      </c>
      <c r="H219" s="14">
        <v>74804</v>
      </c>
      <c r="I219" s="14">
        <v>1247431</v>
      </c>
      <c r="J219" s="33">
        <v>2072495</v>
      </c>
      <c r="K219" s="12"/>
      <c r="L219" s="37">
        <v>13191</v>
      </c>
      <c r="M219" s="12"/>
      <c r="N219" s="37">
        <v>2085686</v>
      </c>
      <c r="O219" s="12"/>
      <c r="P219" s="37">
        <v>2826964</v>
      </c>
      <c r="Q219" s="12"/>
      <c r="R219" s="37">
        <v>-741278</v>
      </c>
      <c r="S219" s="12"/>
      <c r="T219" s="25">
        <v>436913</v>
      </c>
      <c r="U219" s="33"/>
      <c r="V219" s="12"/>
      <c r="W219" s="37">
        <v>-304365</v>
      </c>
    </row>
    <row r="220" spans="1:23">
      <c r="A220" s="20" t="s">
        <v>41</v>
      </c>
      <c r="B220" s="12"/>
      <c r="C220" s="25">
        <v>115489</v>
      </c>
      <c r="D220" s="14">
        <v>550811</v>
      </c>
      <c r="E220" s="14">
        <v>242558</v>
      </c>
      <c r="F220" s="14">
        <v>423152</v>
      </c>
      <c r="G220" s="14">
        <v>865284</v>
      </c>
      <c r="H220" s="14">
        <v>271475</v>
      </c>
      <c r="I220" s="14">
        <v>1802469</v>
      </c>
      <c r="J220" s="33">
        <v>2468769</v>
      </c>
      <c r="K220" s="12"/>
      <c r="L220" s="37">
        <v>40549</v>
      </c>
      <c r="M220" s="12"/>
      <c r="N220" s="37">
        <v>2509318</v>
      </c>
      <c r="O220" s="12"/>
      <c r="P220" s="37">
        <v>2746038</v>
      </c>
      <c r="Q220" s="12"/>
      <c r="R220" s="37">
        <v>-236720</v>
      </c>
      <c r="S220" s="12"/>
      <c r="T220" s="25">
        <v>-406665</v>
      </c>
      <c r="U220" s="33"/>
      <c r="V220" s="12"/>
      <c r="W220" s="37">
        <v>-643385</v>
      </c>
    </row>
    <row r="221" spans="1:23">
      <c r="A221" s="20" t="s">
        <v>42</v>
      </c>
      <c r="B221" s="12"/>
      <c r="C221" s="25">
        <v>16239</v>
      </c>
      <c r="D221" s="14">
        <v>815855</v>
      </c>
      <c r="E221" s="14">
        <v>189036</v>
      </c>
      <c r="F221" s="14">
        <v>373867</v>
      </c>
      <c r="G221" s="14">
        <v>674214</v>
      </c>
      <c r="H221" s="14"/>
      <c r="I221" s="14">
        <v>1237117</v>
      </c>
      <c r="J221" s="33">
        <v>2069211</v>
      </c>
      <c r="K221" s="12"/>
      <c r="L221" s="37">
        <v>32937</v>
      </c>
      <c r="M221" s="12"/>
      <c r="N221" s="37">
        <v>2102148</v>
      </c>
      <c r="O221" s="12"/>
      <c r="P221" s="37">
        <v>2695340</v>
      </c>
      <c r="Q221" s="12"/>
      <c r="R221" s="37">
        <v>-593192</v>
      </c>
      <c r="S221" s="12"/>
      <c r="T221" s="25">
        <v>417623</v>
      </c>
      <c r="U221" s="33"/>
      <c r="V221" s="12"/>
      <c r="W221" s="37">
        <v>-175569</v>
      </c>
    </row>
    <row r="222" spans="1:23">
      <c r="A222" s="20" t="s">
        <v>43</v>
      </c>
      <c r="B222" s="12"/>
      <c r="C222" s="25">
        <v>157996</v>
      </c>
      <c r="D222" s="14">
        <v>702475</v>
      </c>
      <c r="E222" s="14">
        <v>61427</v>
      </c>
      <c r="F222" s="14">
        <v>397601</v>
      </c>
      <c r="G222" s="14">
        <v>698561</v>
      </c>
      <c r="H222" s="14">
        <v>256186</v>
      </c>
      <c r="I222" s="14">
        <v>1413775</v>
      </c>
      <c r="J222" s="33">
        <v>2274246</v>
      </c>
      <c r="K222" s="12"/>
      <c r="L222" s="37">
        <v>87077</v>
      </c>
      <c r="M222" s="12"/>
      <c r="N222" s="37">
        <v>2361323</v>
      </c>
      <c r="O222" s="12"/>
      <c r="P222" s="37">
        <v>2846353</v>
      </c>
      <c r="Q222" s="12"/>
      <c r="R222" s="37">
        <v>-485030</v>
      </c>
      <c r="S222" s="12"/>
      <c r="T222" s="25">
        <v>385536</v>
      </c>
      <c r="U222" s="33"/>
      <c r="V222" s="12"/>
      <c r="W222" s="37">
        <v>-99494</v>
      </c>
    </row>
    <row r="223" spans="1:23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15" t="str">
        <f>SUM(I219:I222)</f>
        <v>0</v>
      </c>
      <c r="J223" s="34" t="str">
        <f>SUM(J219:J222)</f>
        <v>0</v>
      </c>
      <c r="K223" s="12"/>
      <c r="L223" s="38" t="str">
        <f>SUM(L219:L222)</f>
        <v>0</v>
      </c>
      <c r="M223" s="12"/>
      <c r="N223" s="38" t="str">
        <f>SUM(N219:N222)</f>
        <v>0</v>
      </c>
      <c r="O223" s="12"/>
      <c r="P223" s="38" t="str">
        <f>SUM(P219:P222)</f>
        <v>0</v>
      </c>
      <c r="Q223" s="12"/>
      <c r="R223" s="38" t="str">
        <f>SUM(R219:R222)</f>
        <v>0</v>
      </c>
      <c r="S223" s="12"/>
      <c r="T223" s="26" t="str">
        <f>SUM(T219:T222)</f>
        <v>0</v>
      </c>
      <c r="U223" s="34" t="str">
        <f>SUM(U219:U222)</f>
        <v>0</v>
      </c>
      <c r="V223" s="12"/>
      <c r="W223" s="38" t="str">
        <f>SUM(W219:W222)</f>
        <v>0</v>
      </c>
    </row>
    <row r="224" spans="1:23">
      <c r="A224" s="18"/>
      <c r="B224" s="12"/>
      <c r="C224" s="24"/>
      <c r="D224" s="12"/>
      <c r="E224" s="12"/>
      <c r="F224" s="12"/>
      <c r="G224" s="12"/>
      <c r="H224" s="12"/>
      <c r="I224" s="12"/>
      <c r="J224" s="32"/>
      <c r="K224" s="12"/>
      <c r="L224" s="18"/>
      <c r="M224" s="12"/>
      <c r="N224" s="18"/>
      <c r="O224" s="12"/>
      <c r="P224" s="18"/>
      <c r="Q224" s="12"/>
      <c r="R224" s="18"/>
      <c r="S224" s="12"/>
      <c r="T224" s="24"/>
      <c r="U224" s="32"/>
      <c r="V224" s="12"/>
      <c r="W224" s="18"/>
    </row>
    <row r="225" spans="1:23">
      <c r="A225" s="19" t="s">
        <v>79</v>
      </c>
      <c r="B225" s="12"/>
      <c r="C225" s="24"/>
      <c r="D225" s="12"/>
      <c r="E225" s="12"/>
      <c r="F225" s="12"/>
      <c r="G225" s="12"/>
      <c r="H225" s="12"/>
      <c r="I225" s="12"/>
      <c r="J225" s="32"/>
      <c r="K225" s="12"/>
      <c r="L225" s="18"/>
      <c r="M225" s="12"/>
      <c r="N225" s="18"/>
      <c r="O225" s="12"/>
      <c r="P225" s="18"/>
      <c r="Q225" s="12"/>
      <c r="R225" s="18"/>
      <c r="S225" s="12"/>
      <c r="T225" s="24"/>
      <c r="U225" s="32"/>
      <c r="V225" s="12"/>
      <c r="W225" s="18"/>
    </row>
    <row r="226" spans="1:23">
      <c r="A226" s="20" t="s">
        <v>40</v>
      </c>
      <c r="B226" s="12"/>
      <c r="C226" s="25">
        <v>753048.91</v>
      </c>
      <c r="D226" s="14">
        <v>1057391.6</v>
      </c>
      <c r="E226" s="14">
        <v>979341.69</v>
      </c>
      <c r="F226" s="14">
        <v>399781.68</v>
      </c>
      <c r="G226" s="14"/>
      <c r="H226" s="14"/>
      <c r="I226" s="14">
        <v>1379123.37</v>
      </c>
      <c r="J226" s="33">
        <v>3189563.88</v>
      </c>
      <c r="K226" s="12"/>
      <c r="L226" s="37">
        <v>233955.1</v>
      </c>
      <c r="M226" s="12"/>
      <c r="N226" s="37">
        <v>3423518.98</v>
      </c>
      <c r="O226" s="12"/>
      <c r="P226" s="37">
        <v>3391488.65</v>
      </c>
      <c r="Q226" s="12"/>
      <c r="R226" s="37">
        <v>32030.33</v>
      </c>
      <c r="S226" s="12"/>
      <c r="T226" s="25">
        <v>475355.19</v>
      </c>
      <c r="U226" s="33"/>
      <c r="V226" s="12"/>
      <c r="W226" s="37">
        <v>507385.52</v>
      </c>
    </row>
    <row r="227" spans="1:23">
      <c r="A227" s="20" t="s">
        <v>41</v>
      </c>
      <c r="B227" s="12"/>
      <c r="C227" s="25">
        <v>294992.91</v>
      </c>
      <c r="D227" s="14">
        <v>1144880.38</v>
      </c>
      <c r="E227" s="14">
        <v>837424.61</v>
      </c>
      <c r="F227" s="14">
        <v>289344.03</v>
      </c>
      <c r="G227" s="14"/>
      <c r="H227" s="14"/>
      <c r="I227" s="14">
        <v>1126768.64</v>
      </c>
      <c r="J227" s="33">
        <v>2566641.93</v>
      </c>
      <c r="K227" s="12"/>
      <c r="L227" s="37">
        <v>243084</v>
      </c>
      <c r="M227" s="12"/>
      <c r="N227" s="37">
        <v>2809725.93</v>
      </c>
      <c r="O227" s="12"/>
      <c r="P227" s="37">
        <v>3686600.1</v>
      </c>
      <c r="Q227" s="12"/>
      <c r="R227" s="37">
        <v>-876874.17</v>
      </c>
      <c r="S227" s="12"/>
      <c r="T227" s="25">
        <v>244856.32</v>
      </c>
      <c r="U227" s="33"/>
      <c r="V227" s="12"/>
      <c r="W227" s="37">
        <v>-632017.85</v>
      </c>
    </row>
    <row r="228" spans="1:23">
      <c r="A228" s="20" t="s">
        <v>42</v>
      </c>
      <c r="B228" s="12"/>
      <c r="C228" s="25">
        <v>281767.87</v>
      </c>
      <c r="D228" s="14">
        <v>1287144.92</v>
      </c>
      <c r="E228" s="14">
        <v>924765.05</v>
      </c>
      <c r="F228" s="14">
        <v>342638.08</v>
      </c>
      <c r="G228" s="14"/>
      <c r="H228" s="14"/>
      <c r="I228" s="14">
        <v>1267403.13</v>
      </c>
      <c r="J228" s="33">
        <v>2836315.92</v>
      </c>
      <c r="K228" s="12"/>
      <c r="L228" s="37">
        <v>1596842.95</v>
      </c>
      <c r="M228" s="12"/>
      <c r="N228" s="37">
        <v>4433158.87</v>
      </c>
      <c r="O228" s="12"/>
      <c r="P228" s="37">
        <v>3669175.3</v>
      </c>
      <c r="Q228" s="12"/>
      <c r="R228" s="37">
        <v>763983.57</v>
      </c>
      <c r="S228" s="12"/>
      <c r="T228" s="25">
        <v>486446.37</v>
      </c>
      <c r="U228" s="33"/>
      <c r="V228" s="12"/>
      <c r="W228" s="37">
        <v>1250429.94</v>
      </c>
    </row>
    <row r="229" spans="1:23">
      <c r="A229" s="20" t="s">
        <v>43</v>
      </c>
      <c r="B229" s="12"/>
      <c r="C229" s="25">
        <v>213925.39</v>
      </c>
      <c r="D229" s="14">
        <v>1256042.12</v>
      </c>
      <c r="E229" s="14">
        <v>872503.39</v>
      </c>
      <c r="F229" s="14">
        <v>248893.53</v>
      </c>
      <c r="G229" s="14"/>
      <c r="H229" s="14"/>
      <c r="I229" s="14">
        <v>1121396.92</v>
      </c>
      <c r="J229" s="33">
        <v>2591364.43</v>
      </c>
      <c r="K229" s="12"/>
      <c r="L229" s="37">
        <v>720064.51</v>
      </c>
      <c r="M229" s="12"/>
      <c r="N229" s="37">
        <v>3311428.94</v>
      </c>
      <c r="O229" s="12"/>
      <c r="P229" s="37">
        <v>3613261.66</v>
      </c>
      <c r="Q229" s="12"/>
      <c r="R229" s="37">
        <v>-301832.72</v>
      </c>
      <c r="S229" s="12"/>
      <c r="T229" s="25">
        <v>416181.57</v>
      </c>
      <c r="U229" s="33"/>
      <c r="V229" s="12"/>
      <c r="W229" s="37">
        <v>114348.85</v>
      </c>
    </row>
    <row r="230" spans="1:23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15" t="str">
        <f>SUM(I226:I229)</f>
        <v>0</v>
      </c>
      <c r="J230" s="34" t="str">
        <f>SUM(J226:J229)</f>
        <v>0</v>
      </c>
      <c r="K230" s="12"/>
      <c r="L230" s="38" t="str">
        <f>SUM(L226:L229)</f>
        <v>0</v>
      </c>
      <c r="M230" s="12"/>
      <c r="N230" s="38" t="str">
        <f>SUM(N226:N229)</f>
        <v>0</v>
      </c>
      <c r="O230" s="12"/>
      <c r="P230" s="38" t="str">
        <f>SUM(P226:P229)</f>
        <v>0</v>
      </c>
      <c r="Q230" s="12"/>
      <c r="R230" s="38" t="str">
        <f>SUM(R226:R229)</f>
        <v>0</v>
      </c>
      <c r="S230" s="12"/>
      <c r="T230" s="26" t="str">
        <f>SUM(T226:T229)</f>
        <v>0</v>
      </c>
      <c r="U230" s="34" t="str">
        <f>SUM(U226:U229)</f>
        <v>0</v>
      </c>
      <c r="V230" s="12"/>
      <c r="W230" s="38" t="str">
        <f>SUM(W226:W229)</f>
        <v>0</v>
      </c>
    </row>
    <row r="231" spans="1:23">
      <c r="A231" s="18"/>
      <c r="B231" s="12"/>
      <c r="C231" s="24"/>
      <c r="D231" s="12"/>
      <c r="E231" s="12"/>
      <c r="F231" s="12"/>
      <c r="G231" s="12"/>
      <c r="H231" s="12"/>
      <c r="I231" s="12"/>
      <c r="J231" s="32"/>
      <c r="K231" s="12"/>
      <c r="L231" s="18"/>
      <c r="M231" s="12"/>
      <c r="N231" s="18"/>
      <c r="O231" s="12"/>
      <c r="P231" s="18"/>
      <c r="Q231" s="12"/>
      <c r="R231" s="18"/>
      <c r="S231" s="12"/>
      <c r="T231" s="24"/>
      <c r="U231" s="32"/>
      <c r="V231" s="12"/>
      <c r="W231" s="18"/>
    </row>
    <row r="232" spans="1:23">
      <c r="A232" s="19" t="s">
        <v>80</v>
      </c>
      <c r="B232" s="12"/>
      <c r="C232" s="24"/>
      <c r="D232" s="12"/>
      <c r="E232" s="12"/>
      <c r="F232" s="12"/>
      <c r="G232" s="12"/>
      <c r="H232" s="12"/>
      <c r="I232" s="12"/>
      <c r="J232" s="32"/>
      <c r="K232" s="12"/>
      <c r="L232" s="18"/>
      <c r="M232" s="12"/>
      <c r="N232" s="18"/>
      <c r="O232" s="12"/>
      <c r="P232" s="18"/>
      <c r="Q232" s="12"/>
      <c r="R232" s="18"/>
      <c r="S232" s="12"/>
      <c r="T232" s="24"/>
      <c r="U232" s="32"/>
      <c r="V232" s="12"/>
      <c r="W232" s="18"/>
    </row>
    <row r="233" spans="1:23">
      <c r="A233" s="20" t="s">
        <v>40</v>
      </c>
      <c r="B233" s="12"/>
      <c r="C233" s="25">
        <v>-5232884</v>
      </c>
      <c r="D233" s="14">
        <v>11851466</v>
      </c>
      <c r="E233" s="14"/>
      <c r="F233" s="14">
        <v>829659</v>
      </c>
      <c r="G233" s="14"/>
      <c r="H233" s="14">
        <v>-322200</v>
      </c>
      <c r="I233" s="14">
        <v>507459</v>
      </c>
      <c r="J233" s="33">
        <v>7126041</v>
      </c>
      <c r="K233" s="12"/>
      <c r="L233" s="37">
        <v>59930</v>
      </c>
      <c r="M233" s="12"/>
      <c r="N233" s="37">
        <v>7185971</v>
      </c>
      <c r="O233" s="12"/>
      <c r="P233" s="37">
        <v>7315997</v>
      </c>
      <c r="Q233" s="12"/>
      <c r="R233" s="37">
        <v>-130026</v>
      </c>
      <c r="S233" s="12"/>
      <c r="T233" s="25">
        <v>852685</v>
      </c>
      <c r="U233" s="33">
        <v>365872</v>
      </c>
      <c r="V233" s="12"/>
      <c r="W233" s="37">
        <v>356787</v>
      </c>
    </row>
    <row r="234" spans="1:23">
      <c r="A234" s="20" t="s">
        <v>41</v>
      </c>
      <c r="B234" s="12"/>
      <c r="C234" s="25">
        <v>-4929344</v>
      </c>
      <c r="D234" s="14">
        <v>10296549</v>
      </c>
      <c r="E234" s="14"/>
      <c r="F234" s="14">
        <v>302804</v>
      </c>
      <c r="G234" s="14"/>
      <c r="H234" s="14">
        <v>-196471</v>
      </c>
      <c r="I234" s="14">
        <v>106333</v>
      </c>
      <c r="J234" s="33">
        <v>5473538</v>
      </c>
      <c r="K234" s="12"/>
      <c r="L234" s="37">
        <v>173510</v>
      </c>
      <c r="M234" s="12"/>
      <c r="N234" s="37">
        <v>5647048</v>
      </c>
      <c r="O234" s="12"/>
      <c r="P234" s="37">
        <v>6453930</v>
      </c>
      <c r="Q234" s="12"/>
      <c r="R234" s="37">
        <v>-806882</v>
      </c>
      <c r="S234" s="12"/>
      <c r="T234" s="25">
        <v>1342150</v>
      </c>
      <c r="U234" s="33">
        <v>365545</v>
      </c>
      <c r="V234" s="12"/>
      <c r="W234" s="37">
        <v>169723</v>
      </c>
    </row>
    <row r="235" spans="1:23">
      <c r="A235" s="20" t="s">
        <v>42</v>
      </c>
      <c r="B235" s="12"/>
      <c r="C235" s="25">
        <v>-4388200</v>
      </c>
      <c r="D235" s="14">
        <v>10877627</v>
      </c>
      <c r="E235" s="14"/>
      <c r="F235" s="14">
        <v>463032</v>
      </c>
      <c r="G235" s="14"/>
      <c r="H235" s="14">
        <v>47139</v>
      </c>
      <c r="I235" s="14">
        <v>510171</v>
      </c>
      <c r="J235" s="33">
        <v>6999598</v>
      </c>
      <c r="K235" s="12"/>
      <c r="L235" s="37">
        <v>351661</v>
      </c>
      <c r="M235" s="12"/>
      <c r="N235" s="37">
        <v>7351259</v>
      </c>
      <c r="O235" s="12"/>
      <c r="P235" s="37">
        <v>6900244</v>
      </c>
      <c r="Q235" s="12"/>
      <c r="R235" s="37">
        <v>451015</v>
      </c>
      <c r="S235" s="12"/>
      <c r="T235" s="25">
        <v>728869</v>
      </c>
      <c r="U235" s="33">
        <v>365441</v>
      </c>
      <c r="V235" s="12"/>
      <c r="W235" s="37">
        <v>814443</v>
      </c>
    </row>
    <row r="236" spans="1:23">
      <c r="A236" s="20" t="s">
        <v>43</v>
      </c>
      <c r="B236" s="12"/>
      <c r="C236" s="25">
        <v>-3434476.84</v>
      </c>
      <c r="D236" s="14">
        <v>10831687.77</v>
      </c>
      <c r="E236" s="14"/>
      <c r="F236" s="14">
        <v>94871.07</v>
      </c>
      <c r="G236" s="14"/>
      <c r="H236" s="14">
        <v>-143229.83</v>
      </c>
      <c r="I236" s="14">
        <v>-48358.76</v>
      </c>
      <c r="J236" s="33">
        <v>7348852.17</v>
      </c>
      <c r="K236" s="12"/>
      <c r="L236" s="37">
        <v>578078.3</v>
      </c>
      <c r="M236" s="12"/>
      <c r="N236" s="37">
        <v>7926930.47</v>
      </c>
      <c r="O236" s="12"/>
      <c r="P236" s="37">
        <v>7566653.98</v>
      </c>
      <c r="Q236" s="12"/>
      <c r="R236" s="37">
        <v>360276.49</v>
      </c>
      <c r="S236" s="12"/>
      <c r="T236" s="25">
        <v>566302.85</v>
      </c>
      <c r="U236" s="33">
        <v>365439.75</v>
      </c>
      <c r="V236" s="12"/>
      <c r="W236" s="37">
        <v>561139.59</v>
      </c>
    </row>
    <row r="237" spans="1:23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15" t="str">
        <f>SUM(I233:I236)</f>
        <v>0</v>
      </c>
      <c r="J237" s="34" t="str">
        <f>SUM(J233:J236)</f>
        <v>0</v>
      </c>
      <c r="K237" s="12"/>
      <c r="L237" s="38" t="str">
        <f>SUM(L233:L236)</f>
        <v>0</v>
      </c>
      <c r="M237" s="12"/>
      <c r="N237" s="38" t="str">
        <f>SUM(N233:N236)</f>
        <v>0</v>
      </c>
      <c r="O237" s="12"/>
      <c r="P237" s="38" t="str">
        <f>SUM(P233:P236)</f>
        <v>0</v>
      </c>
      <c r="Q237" s="12"/>
      <c r="R237" s="38" t="str">
        <f>SUM(R233:R236)</f>
        <v>0</v>
      </c>
      <c r="S237" s="12"/>
      <c r="T237" s="26" t="str">
        <f>SUM(T233:T236)</f>
        <v>0</v>
      </c>
      <c r="U237" s="34" t="str">
        <f>SUM(U233:U236)</f>
        <v>0</v>
      </c>
      <c r="V237" s="12"/>
      <c r="W237" s="38" t="str">
        <f>SUM(W233:W236)</f>
        <v>0</v>
      </c>
    </row>
    <row r="238" spans="1:23">
      <c r="A238" s="18"/>
      <c r="B238" s="12"/>
      <c r="C238" s="24"/>
      <c r="D238" s="12"/>
      <c r="E238" s="12"/>
      <c r="F238" s="12"/>
      <c r="G238" s="12"/>
      <c r="H238" s="12"/>
      <c r="I238" s="12"/>
      <c r="J238" s="32"/>
      <c r="K238" s="12"/>
      <c r="L238" s="18"/>
      <c r="M238" s="12"/>
      <c r="N238" s="18"/>
      <c r="O238" s="12"/>
      <c r="P238" s="18"/>
      <c r="Q238" s="12"/>
      <c r="R238" s="18"/>
      <c r="S238" s="12"/>
      <c r="T238" s="24"/>
      <c r="U238" s="32"/>
      <c r="V238" s="12"/>
      <c r="W238" s="18"/>
    </row>
    <row r="239" spans="1:23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16" t="str">
        <f>I146+I153+I160+I167+I174+I181+I188+I195+I202+I209+I216+I223+I230+I237</f>
        <v>0</v>
      </c>
      <c r="J239" s="35" t="str">
        <f>J146+J153+J160+J167+J174+J181+J188+J195+J202+J209+J216+J223+J230+J237</f>
        <v>0</v>
      </c>
      <c r="K239" s="13"/>
      <c r="L239" s="39" t="str">
        <f>L146+L153+L160+L167+L174+L181+L188+L195+L202+L209+L216+L223+L230+L237</f>
        <v>0</v>
      </c>
      <c r="M239" s="13"/>
      <c r="N239" s="39" t="str">
        <f>N146+N153+N160+N167+N174+N181+N188+N195+N202+N209+N216+N223+N230+N237</f>
        <v>0</v>
      </c>
      <c r="O239" s="13"/>
      <c r="P239" s="39" t="str">
        <f>P146+P153+P160+P167+P174+P181+P188+P195+P202+P209+P216+P223+P230+P237</f>
        <v>0</v>
      </c>
      <c r="Q239" s="13"/>
      <c r="R239" s="39" t="str">
        <f>R146+R153+R160+R167+R174+R181+R188+R195+R202+R209+R216+R223+R230+R237</f>
        <v>0</v>
      </c>
      <c r="S239" s="13"/>
      <c r="T239" s="27" t="str">
        <f>T146+T153+T160+T167+T174+T181+T188+T195+T202+T209+T216+T223+T230+T237</f>
        <v>0</v>
      </c>
      <c r="U239" s="35" t="str">
        <f>U146+U153+U160+U167+U174+U181+U188+U195+U202+U209+U216+U223+U230+U237</f>
        <v>0</v>
      </c>
      <c r="V239" s="13"/>
      <c r="W239" s="39" t="str">
        <f>W146+W153+W160+W167+W174+W181+W188+W195+W202+W209+W216+W223+W230+W237</f>
        <v>0</v>
      </c>
    </row>
    <row r="240" spans="1:23">
      <c r="A240" s="18"/>
      <c r="B240" s="12"/>
      <c r="C240" s="24"/>
      <c r="D240" s="12"/>
      <c r="E240" s="12"/>
      <c r="F240" s="12"/>
      <c r="G240" s="12"/>
      <c r="H240" s="12"/>
      <c r="I240" s="12"/>
      <c r="J240" s="32"/>
      <c r="K240" s="12"/>
      <c r="L240" s="18"/>
      <c r="M240" s="12"/>
      <c r="N240" s="18"/>
      <c r="O240" s="12"/>
      <c r="P240" s="18"/>
      <c r="Q240" s="12"/>
      <c r="R240" s="18"/>
      <c r="S240" s="12"/>
      <c r="T240" s="24"/>
      <c r="U240" s="32"/>
      <c r="V240" s="12"/>
      <c r="W240" s="18"/>
    </row>
    <row r="241" spans="1:23">
      <c r="A241" s="19" t="s">
        <v>82</v>
      </c>
      <c r="B241" s="12"/>
      <c r="C241" s="24"/>
      <c r="D241" s="12"/>
      <c r="E241" s="12"/>
      <c r="F241" s="12"/>
      <c r="G241" s="12"/>
      <c r="H241" s="12"/>
      <c r="I241" s="12"/>
      <c r="J241" s="32"/>
      <c r="K241" s="12"/>
      <c r="L241" s="18"/>
      <c r="M241" s="12"/>
      <c r="N241" s="18"/>
      <c r="O241" s="12"/>
      <c r="P241" s="18"/>
      <c r="Q241" s="12"/>
      <c r="R241" s="18"/>
      <c r="S241" s="12"/>
      <c r="T241" s="24"/>
      <c r="U241" s="32"/>
      <c r="V241" s="12"/>
      <c r="W241" s="18"/>
    </row>
    <row r="242" spans="1:23">
      <c r="A242" s="20" t="s">
        <v>40</v>
      </c>
      <c r="B242" s="12"/>
      <c r="C242" s="25">
        <v>1455078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33">
        <v>1455078</v>
      </c>
      <c r="K242" s="12"/>
      <c r="L242" s="37">
        <v>337</v>
      </c>
      <c r="M242" s="12"/>
      <c r="N242" s="37">
        <v>1455415</v>
      </c>
      <c r="O242" s="12"/>
      <c r="P242" s="37">
        <v>2406155</v>
      </c>
      <c r="Q242" s="12"/>
      <c r="R242" s="37">
        <v>-950740</v>
      </c>
      <c r="S242" s="12"/>
      <c r="T242" s="25">
        <v>-2895</v>
      </c>
      <c r="U242" s="33">
        <v>0</v>
      </c>
      <c r="V242" s="12"/>
      <c r="W242" s="37">
        <v>-953635</v>
      </c>
    </row>
    <row r="243" spans="1:23">
      <c r="A243" s="20" t="s">
        <v>41</v>
      </c>
      <c r="B243" s="12"/>
      <c r="C243" s="25">
        <v>1845810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33">
        <v>1845810</v>
      </c>
      <c r="K243" s="12"/>
      <c r="L243" s="37">
        <v>882308</v>
      </c>
      <c r="M243" s="12"/>
      <c r="N243" s="37">
        <v>2728118</v>
      </c>
      <c r="O243" s="12"/>
      <c r="P243" s="37">
        <v>2527943</v>
      </c>
      <c r="Q243" s="12"/>
      <c r="R243" s="37">
        <v>200175</v>
      </c>
      <c r="S243" s="12"/>
      <c r="T243" s="25">
        <v>0</v>
      </c>
      <c r="U243" s="33">
        <v>0</v>
      </c>
      <c r="V243" s="12"/>
      <c r="W243" s="37">
        <v>200175</v>
      </c>
    </row>
    <row r="244" spans="1:23">
      <c r="A244" s="20" t="s">
        <v>42</v>
      </c>
      <c r="B244" s="12"/>
      <c r="C244" s="25">
        <v>1789571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33">
        <v>1789571</v>
      </c>
      <c r="K244" s="12"/>
      <c r="L244" s="37">
        <v>281</v>
      </c>
      <c r="M244" s="12"/>
      <c r="N244" s="37">
        <v>1789852</v>
      </c>
      <c r="O244" s="12"/>
      <c r="P244" s="37">
        <v>2234886</v>
      </c>
      <c r="Q244" s="12"/>
      <c r="R244" s="37">
        <v>-445034</v>
      </c>
      <c r="S244" s="12"/>
      <c r="T244" s="25">
        <v>0</v>
      </c>
      <c r="U244" s="33">
        <v>0</v>
      </c>
      <c r="V244" s="12"/>
      <c r="W244" s="37">
        <v>-445034</v>
      </c>
    </row>
    <row r="245" spans="1:23">
      <c r="A245" s="20" t="s">
        <v>43</v>
      </c>
      <c r="B245" s="12"/>
      <c r="C245" s="25">
        <v>1437008.49</v>
      </c>
      <c r="D245" s="14">
        <v>5946.49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33">
        <v>1442954.98</v>
      </c>
      <c r="K245" s="12"/>
      <c r="L245" s="37">
        <v>919.9</v>
      </c>
      <c r="M245" s="12"/>
      <c r="N245" s="37">
        <v>1443874.88</v>
      </c>
      <c r="O245" s="12"/>
      <c r="P245" s="37">
        <v>2585326.79</v>
      </c>
      <c r="Q245" s="12"/>
      <c r="R245" s="37">
        <v>-1141451.91</v>
      </c>
      <c r="S245" s="12"/>
      <c r="T245" s="25">
        <v>0</v>
      </c>
      <c r="U245" s="33">
        <v>0</v>
      </c>
      <c r="V245" s="12"/>
      <c r="W245" s="37">
        <v>-1141451.91</v>
      </c>
    </row>
    <row r="246" spans="1:23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15" t="str">
        <f>SUM(I242:I245)</f>
        <v>0</v>
      </c>
      <c r="J246" s="34" t="str">
        <f>SUM(J242:J245)</f>
        <v>0</v>
      </c>
      <c r="K246" s="12"/>
      <c r="L246" s="38" t="str">
        <f>SUM(L242:L245)</f>
        <v>0</v>
      </c>
      <c r="M246" s="12"/>
      <c r="N246" s="38" t="str">
        <f>SUM(N242:N245)</f>
        <v>0</v>
      </c>
      <c r="O246" s="12"/>
      <c r="P246" s="38" t="str">
        <f>SUM(P242:P245)</f>
        <v>0</v>
      </c>
      <c r="Q246" s="12"/>
      <c r="R246" s="38" t="str">
        <f>SUM(R242:R245)</f>
        <v>0</v>
      </c>
      <c r="S246" s="12"/>
      <c r="T246" s="26" t="str">
        <f>SUM(T242:T245)</f>
        <v>0</v>
      </c>
      <c r="U246" s="34" t="str">
        <f>SUM(U242:U245)</f>
        <v>0</v>
      </c>
      <c r="V246" s="12"/>
      <c r="W246" s="38" t="str">
        <f>SUM(W242:W245)</f>
        <v>0</v>
      </c>
    </row>
    <row r="247" spans="1:23">
      <c r="A247" s="18"/>
      <c r="B247" s="12"/>
      <c r="C247" s="24"/>
      <c r="D247" s="12"/>
      <c r="E247" s="12"/>
      <c r="F247" s="12"/>
      <c r="G247" s="12"/>
      <c r="H247" s="12"/>
      <c r="I247" s="12"/>
      <c r="J247" s="32"/>
      <c r="K247" s="12"/>
      <c r="L247" s="18"/>
      <c r="M247" s="12"/>
      <c r="N247" s="18"/>
      <c r="O247" s="12"/>
      <c r="P247" s="18"/>
      <c r="Q247" s="12"/>
      <c r="R247" s="18"/>
      <c r="S247" s="12"/>
      <c r="T247" s="24"/>
      <c r="U247" s="32"/>
      <c r="V247" s="12"/>
      <c r="W247" s="18"/>
    </row>
    <row r="248" spans="1:23">
      <c r="A248" s="19" t="s">
        <v>83</v>
      </c>
      <c r="B248" s="12"/>
      <c r="C248" s="24"/>
      <c r="D248" s="12"/>
      <c r="E248" s="12"/>
      <c r="F248" s="12"/>
      <c r="G248" s="12"/>
      <c r="H248" s="12"/>
      <c r="I248" s="12"/>
      <c r="J248" s="32"/>
      <c r="K248" s="12"/>
      <c r="L248" s="18"/>
      <c r="M248" s="12"/>
      <c r="N248" s="18"/>
      <c r="O248" s="12"/>
      <c r="P248" s="18"/>
      <c r="Q248" s="12"/>
      <c r="R248" s="18"/>
      <c r="S248" s="12"/>
      <c r="T248" s="24"/>
      <c r="U248" s="32"/>
      <c r="V248" s="12"/>
      <c r="W248" s="18"/>
    </row>
    <row r="249" spans="1:23">
      <c r="A249" s="20" t="s">
        <v>40</v>
      </c>
      <c r="B249" s="12"/>
      <c r="C249" s="25">
        <v>38954404</v>
      </c>
      <c r="D249" s="14">
        <v>37661898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33">
        <v>76616302</v>
      </c>
      <c r="K249" s="12"/>
      <c r="L249" s="37">
        <v>928871</v>
      </c>
      <c r="M249" s="12"/>
      <c r="N249" s="37">
        <v>77545173</v>
      </c>
      <c r="O249" s="12"/>
      <c r="P249" s="37">
        <v>73892215</v>
      </c>
      <c r="Q249" s="12"/>
      <c r="R249" s="37">
        <v>3652958</v>
      </c>
      <c r="S249" s="12"/>
      <c r="T249" s="25">
        <v>-8561622</v>
      </c>
      <c r="U249" s="33">
        <v>0</v>
      </c>
      <c r="V249" s="12"/>
      <c r="W249" s="37">
        <v>-4908664</v>
      </c>
    </row>
    <row r="250" spans="1:23">
      <c r="A250" s="20" t="s">
        <v>41</v>
      </c>
      <c r="B250" s="12"/>
      <c r="C250" s="25">
        <v>34098546</v>
      </c>
      <c r="D250" s="14">
        <v>30583341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33">
        <v>64681887</v>
      </c>
      <c r="K250" s="12"/>
      <c r="L250" s="37">
        <v>8867446</v>
      </c>
      <c r="M250" s="12"/>
      <c r="N250" s="37">
        <v>73549333</v>
      </c>
      <c r="O250" s="12"/>
      <c r="P250" s="37">
        <v>67069404</v>
      </c>
      <c r="Q250" s="12"/>
      <c r="R250" s="37">
        <v>6479929</v>
      </c>
      <c r="S250" s="12"/>
      <c r="T250" s="25">
        <v>14574424</v>
      </c>
      <c r="U250" s="33">
        <v>0</v>
      </c>
      <c r="V250" s="12"/>
      <c r="W250" s="37">
        <v>21054353</v>
      </c>
    </row>
    <row r="251" spans="1:23">
      <c r="A251" s="20" t="s">
        <v>42</v>
      </c>
      <c r="B251" s="12"/>
      <c r="C251" s="25">
        <v>35878279</v>
      </c>
      <c r="D251" s="14">
        <v>39401193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33">
        <v>75279472</v>
      </c>
      <c r="K251" s="12"/>
      <c r="L251" s="37">
        <v>6311828</v>
      </c>
      <c r="M251" s="12"/>
      <c r="N251" s="37">
        <v>81591300</v>
      </c>
      <c r="O251" s="12"/>
      <c r="P251" s="37">
        <v>73225828</v>
      </c>
      <c r="Q251" s="12"/>
      <c r="R251" s="37">
        <v>8365472</v>
      </c>
      <c r="S251" s="12"/>
      <c r="T251" s="25">
        <v>7120497</v>
      </c>
      <c r="U251" s="33">
        <v>0</v>
      </c>
      <c r="V251" s="12"/>
      <c r="W251" s="37">
        <v>15485969</v>
      </c>
    </row>
    <row r="252" spans="1:23">
      <c r="A252" s="20" t="s">
        <v>43</v>
      </c>
      <c r="B252" s="12"/>
      <c r="C252" s="25">
        <v>43383225</v>
      </c>
      <c r="D252" s="14">
        <v>31966099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33">
        <v>75349324</v>
      </c>
      <c r="K252" s="12"/>
      <c r="L252" s="37">
        <v>2007067</v>
      </c>
      <c r="M252" s="12"/>
      <c r="N252" s="37">
        <v>77356391</v>
      </c>
      <c r="O252" s="12"/>
      <c r="P252" s="37">
        <v>84372281</v>
      </c>
      <c r="Q252" s="12"/>
      <c r="R252" s="37">
        <v>-7015890</v>
      </c>
      <c r="S252" s="12"/>
      <c r="T252" s="25">
        <v>6684295</v>
      </c>
      <c r="U252" s="33">
        <v>0</v>
      </c>
      <c r="V252" s="12"/>
      <c r="W252" s="37">
        <v>-331595</v>
      </c>
    </row>
    <row r="253" spans="1:23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15" t="str">
        <f>SUM(I249:I252)</f>
        <v>0</v>
      </c>
      <c r="J253" s="34" t="str">
        <f>SUM(J249:J252)</f>
        <v>0</v>
      </c>
      <c r="K253" s="12"/>
      <c r="L253" s="38" t="str">
        <f>SUM(L249:L252)</f>
        <v>0</v>
      </c>
      <c r="M253" s="12"/>
      <c r="N253" s="38" t="str">
        <f>SUM(N249:N252)</f>
        <v>0</v>
      </c>
      <c r="O253" s="12"/>
      <c r="P253" s="38" t="str">
        <f>SUM(P249:P252)</f>
        <v>0</v>
      </c>
      <c r="Q253" s="12"/>
      <c r="R253" s="38" t="str">
        <f>SUM(R249:R252)</f>
        <v>0</v>
      </c>
      <c r="S253" s="12"/>
      <c r="T253" s="26" t="str">
        <f>SUM(T249:T252)</f>
        <v>0</v>
      </c>
      <c r="U253" s="34" t="str">
        <f>SUM(U249:U252)</f>
        <v>0</v>
      </c>
      <c r="V253" s="12"/>
      <c r="W253" s="38" t="str">
        <f>SUM(W249:W252)</f>
        <v>0</v>
      </c>
    </row>
    <row r="254" spans="1:23">
      <c r="A254" s="18"/>
      <c r="B254" s="12"/>
      <c r="C254" s="24"/>
      <c r="D254" s="12"/>
      <c r="E254" s="12"/>
      <c r="F254" s="12"/>
      <c r="G254" s="12"/>
      <c r="H254" s="12"/>
      <c r="I254" s="12"/>
      <c r="J254" s="32"/>
      <c r="K254" s="12"/>
      <c r="L254" s="18"/>
      <c r="M254" s="12"/>
      <c r="N254" s="18"/>
      <c r="O254" s="12"/>
      <c r="P254" s="18"/>
      <c r="Q254" s="12"/>
      <c r="R254" s="18"/>
      <c r="S254" s="12"/>
      <c r="T254" s="24"/>
      <c r="U254" s="32"/>
      <c r="V254" s="12"/>
      <c r="W254" s="18"/>
    </row>
    <row r="255" spans="1:23">
      <c r="A255" s="19" t="s">
        <v>84</v>
      </c>
      <c r="B255" s="12"/>
      <c r="C255" s="24"/>
      <c r="D255" s="12"/>
      <c r="E255" s="12"/>
      <c r="F255" s="12"/>
      <c r="G255" s="12"/>
      <c r="H255" s="12"/>
      <c r="I255" s="12"/>
      <c r="J255" s="32"/>
      <c r="K255" s="12"/>
      <c r="L255" s="18"/>
      <c r="M255" s="12"/>
      <c r="N255" s="18"/>
      <c r="O255" s="12"/>
      <c r="P255" s="18"/>
      <c r="Q255" s="12"/>
      <c r="R255" s="18"/>
      <c r="S255" s="12"/>
      <c r="T255" s="24"/>
      <c r="U255" s="32"/>
      <c r="V255" s="12"/>
      <c r="W255" s="18"/>
    </row>
    <row r="256" spans="1:23">
      <c r="A256" s="20" t="s">
        <v>85</v>
      </c>
      <c r="B256" s="12"/>
      <c r="C256" s="24"/>
      <c r="D256" s="12"/>
      <c r="E256" s="12"/>
      <c r="F256" s="12"/>
      <c r="G256" s="12"/>
      <c r="H256" s="12"/>
      <c r="I256" s="12"/>
      <c r="J256" s="32"/>
      <c r="K256" s="12"/>
      <c r="L256" s="18"/>
      <c r="M256" s="12"/>
      <c r="N256" s="18"/>
      <c r="O256" s="12"/>
      <c r="P256" s="18"/>
      <c r="Q256" s="12"/>
      <c r="R256" s="18"/>
      <c r="S256" s="12"/>
      <c r="T256" s="24"/>
      <c r="U256" s="32"/>
      <c r="V256" s="12"/>
      <c r="W256" s="18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32"/>
      <c r="K257" s="12"/>
      <c r="L257" s="18"/>
      <c r="M257" s="12"/>
      <c r="N257" s="18"/>
      <c r="O257" s="12"/>
      <c r="P257" s="18"/>
      <c r="Q257" s="12"/>
      <c r="R257" s="18"/>
      <c r="S257" s="12"/>
      <c r="T257" s="24"/>
      <c r="U257" s="32"/>
      <c r="V257" s="12"/>
      <c r="W257" s="18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32"/>
      <c r="K258" s="12"/>
      <c r="L258" s="18"/>
      <c r="M258" s="12"/>
      <c r="N258" s="18"/>
      <c r="O258" s="12"/>
      <c r="P258" s="18"/>
      <c r="Q258" s="12"/>
      <c r="R258" s="18"/>
      <c r="S258" s="12"/>
      <c r="T258" s="24"/>
      <c r="U258" s="32"/>
      <c r="V258" s="12"/>
      <c r="W258" s="18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32"/>
      <c r="K259" s="12"/>
      <c r="L259" s="18"/>
      <c r="M259" s="12"/>
      <c r="N259" s="18"/>
      <c r="O259" s="12"/>
      <c r="P259" s="18"/>
      <c r="Q259" s="12"/>
      <c r="R259" s="18"/>
      <c r="S259" s="12"/>
      <c r="T259" s="24"/>
      <c r="U259" s="32"/>
      <c r="V259" s="12"/>
      <c r="W259" s="18"/>
    </row>
    <row r="260" spans="1:23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15" t="str">
        <f>SUM(I256:I259)</f>
        <v>0</v>
      </c>
      <c r="J260" s="34" t="str">
        <f>SUM(J256:J259)</f>
        <v>0</v>
      </c>
      <c r="K260" s="12"/>
      <c r="L260" s="38" t="str">
        <f>SUM(L256:L259)</f>
        <v>0</v>
      </c>
      <c r="M260" s="12"/>
      <c r="N260" s="38" t="str">
        <f>SUM(N256:N259)</f>
        <v>0</v>
      </c>
      <c r="O260" s="12"/>
      <c r="P260" s="38" t="str">
        <f>SUM(P256:P259)</f>
        <v>0</v>
      </c>
      <c r="Q260" s="12"/>
      <c r="R260" s="38" t="str">
        <f>SUM(R256:R259)</f>
        <v>0</v>
      </c>
      <c r="S260" s="12"/>
      <c r="T260" s="26" t="str">
        <f>SUM(T256:T259)</f>
        <v>0</v>
      </c>
      <c r="U260" s="34" t="str">
        <f>SUM(U256:U259)</f>
        <v>0</v>
      </c>
      <c r="V260" s="12"/>
      <c r="W260" s="38" t="str">
        <f>SUM(W256:W259)</f>
        <v>0</v>
      </c>
    </row>
    <row r="261" spans="1:23">
      <c r="A261" s="18"/>
      <c r="B261" s="12"/>
      <c r="C261" s="24"/>
      <c r="D261" s="12"/>
      <c r="E261" s="12"/>
      <c r="F261" s="12"/>
      <c r="G261" s="12"/>
      <c r="H261" s="12"/>
      <c r="I261" s="12"/>
      <c r="J261" s="32"/>
      <c r="K261" s="12"/>
      <c r="L261" s="18"/>
      <c r="M261" s="12"/>
      <c r="N261" s="18"/>
      <c r="O261" s="12"/>
      <c r="P261" s="18"/>
      <c r="Q261" s="12"/>
      <c r="R261" s="18"/>
      <c r="S261" s="12"/>
      <c r="T261" s="24"/>
      <c r="U261" s="32"/>
      <c r="V261" s="12"/>
      <c r="W261" s="18"/>
    </row>
    <row r="262" spans="1:23">
      <c r="A262" s="19" t="s">
        <v>89</v>
      </c>
      <c r="B262" s="12"/>
      <c r="C262" s="24"/>
      <c r="D262" s="12"/>
      <c r="E262" s="12"/>
      <c r="F262" s="12"/>
      <c r="G262" s="12"/>
      <c r="H262" s="12"/>
      <c r="I262" s="12"/>
      <c r="J262" s="32"/>
      <c r="K262" s="12"/>
      <c r="L262" s="18"/>
      <c r="M262" s="12"/>
      <c r="N262" s="18"/>
      <c r="O262" s="12"/>
      <c r="P262" s="18"/>
      <c r="Q262" s="12"/>
      <c r="R262" s="18"/>
      <c r="S262" s="12"/>
      <c r="T262" s="24"/>
      <c r="U262" s="32"/>
      <c r="V262" s="12"/>
      <c r="W262" s="18"/>
    </row>
    <row r="263" spans="1:23">
      <c r="A263" s="20" t="s">
        <v>40</v>
      </c>
      <c r="B263" s="12"/>
      <c r="C263" s="25">
        <v>14157872.09</v>
      </c>
      <c r="D263" s="14">
        <v>14801206.61</v>
      </c>
      <c r="E263" s="14"/>
      <c r="F263" s="14"/>
      <c r="G263" s="14"/>
      <c r="H263" s="14"/>
      <c r="I263" s="14"/>
      <c r="J263" s="33">
        <v>28959078.7</v>
      </c>
      <c r="K263" s="12"/>
      <c r="L263" s="37">
        <v>234367.67</v>
      </c>
      <c r="M263" s="12"/>
      <c r="N263" s="37">
        <v>29193446.37</v>
      </c>
      <c r="O263" s="12"/>
      <c r="P263" s="37">
        <v>27474639.54</v>
      </c>
      <c r="Q263" s="12"/>
      <c r="R263" s="37">
        <v>1718806.83</v>
      </c>
      <c r="S263" s="12"/>
      <c r="T263" s="25"/>
      <c r="U263" s="33">
        <v>814943</v>
      </c>
      <c r="V263" s="12"/>
      <c r="W263" s="37">
        <v>903863.83</v>
      </c>
    </row>
    <row r="264" spans="1:23">
      <c r="A264" s="20" t="s">
        <v>41</v>
      </c>
      <c r="B264" s="12"/>
      <c r="C264" s="25">
        <v>13723779.13</v>
      </c>
      <c r="D264" s="14">
        <v>12284599.25</v>
      </c>
      <c r="E264" s="14"/>
      <c r="F264" s="14"/>
      <c r="G264" s="14"/>
      <c r="H264" s="14"/>
      <c r="I264" s="14"/>
      <c r="J264" s="33">
        <v>26008378.38</v>
      </c>
      <c r="K264" s="12"/>
      <c r="L264" s="37">
        <v>2870182.6</v>
      </c>
      <c r="M264" s="12"/>
      <c r="N264" s="37">
        <v>28878560.98</v>
      </c>
      <c r="O264" s="12"/>
      <c r="P264" s="37">
        <v>25739229.34</v>
      </c>
      <c r="Q264" s="12"/>
      <c r="R264" s="37">
        <v>3139331.64</v>
      </c>
      <c r="S264" s="12"/>
      <c r="T264" s="25"/>
      <c r="U264" s="33">
        <v>572216.5</v>
      </c>
      <c r="V264" s="12"/>
      <c r="W264" s="37">
        <v>2567115.14</v>
      </c>
    </row>
    <row r="265" spans="1:23">
      <c r="A265" s="20" t="s">
        <v>42</v>
      </c>
      <c r="B265" s="12"/>
      <c r="C265" s="25">
        <v>14567495.19</v>
      </c>
      <c r="D265" s="14">
        <v>15205653.87</v>
      </c>
      <c r="E265" s="14"/>
      <c r="F265" s="14"/>
      <c r="G265" s="14"/>
      <c r="H265" s="14"/>
      <c r="I265" s="14"/>
      <c r="J265" s="33">
        <v>29773149.06</v>
      </c>
      <c r="K265" s="12"/>
      <c r="L265" s="37">
        <v>423149.63</v>
      </c>
      <c r="M265" s="12"/>
      <c r="N265" s="37">
        <v>30196298.69</v>
      </c>
      <c r="O265" s="12"/>
      <c r="P265" s="37">
        <v>27334474.32</v>
      </c>
      <c r="Q265" s="12"/>
      <c r="R265" s="37">
        <v>2861824.37</v>
      </c>
      <c r="S265" s="12"/>
      <c r="T265" s="25"/>
      <c r="U265" s="33">
        <v>464853</v>
      </c>
      <c r="V265" s="12"/>
      <c r="W265" s="37">
        <v>2396971.37</v>
      </c>
    </row>
    <row r="266" spans="1:23">
      <c r="A266" s="20" t="s">
        <v>43</v>
      </c>
      <c r="B266" s="12"/>
      <c r="C266" s="25">
        <v>15976613.89</v>
      </c>
      <c r="D266" s="14">
        <v>14644179.13</v>
      </c>
      <c r="E266" s="14"/>
      <c r="F266" s="14"/>
      <c r="G266" s="14"/>
      <c r="H266" s="14"/>
      <c r="I266" s="14"/>
      <c r="J266" s="33">
        <v>30620793.02</v>
      </c>
      <c r="K266" s="12"/>
      <c r="L266" s="37">
        <v>3608153.04</v>
      </c>
      <c r="M266" s="12"/>
      <c r="N266" s="37">
        <v>34228946.06</v>
      </c>
      <c r="O266" s="12"/>
      <c r="P266" s="37">
        <v>29431778.5</v>
      </c>
      <c r="Q266" s="12"/>
      <c r="R266" s="37">
        <v>4797167.56</v>
      </c>
      <c r="S266" s="12"/>
      <c r="T266" s="25"/>
      <c r="U266" s="33">
        <v>363176.5</v>
      </c>
      <c r="V266" s="12"/>
      <c r="W266" s="37">
        <v>4433991.06</v>
      </c>
    </row>
    <row r="267" spans="1:23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15" t="str">
        <f>SUM(I263:I266)</f>
        <v>0</v>
      </c>
      <c r="J267" s="34" t="str">
        <f>SUM(J263:J266)</f>
        <v>0</v>
      </c>
      <c r="K267" s="12"/>
      <c r="L267" s="38" t="str">
        <f>SUM(L263:L266)</f>
        <v>0</v>
      </c>
      <c r="M267" s="12"/>
      <c r="N267" s="38" t="str">
        <f>SUM(N263:N266)</f>
        <v>0</v>
      </c>
      <c r="O267" s="12"/>
      <c r="P267" s="38" t="str">
        <f>SUM(P263:P266)</f>
        <v>0</v>
      </c>
      <c r="Q267" s="12"/>
      <c r="R267" s="38" t="str">
        <f>SUM(R263:R266)</f>
        <v>0</v>
      </c>
      <c r="S267" s="12"/>
      <c r="T267" s="26" t="str">
        <f>SUM(T263:T266)</f>
        <v>0</v>
      </c>
      <c r="U267" s="34" t="str">
        <f>SUM(U263:U266)</f>
        <v>0</v>
      </c>
      <c r="V267" s="12"/>
      <c r="W267" s="38" t="str">
        <f>SUM(W263:W266)</f>
        <v>0</v>
      </c>
    </row>
    <row r="268" spans="1:23">
      <c r="A268" s="18"/>
      <c r="B268" s="12"/>
      <c r="C268" s="24"/>
      <c r="D268" s="12"/>
      <c r="E268" s="12"/>
      <c r="F268" s="12"/>
      <c r="G268" s="12"/>
      <c r="H268" s="12"/>
      <c r="I268" s="12"/>
      <c r="J268" s="32"/>
      <c r="K268" s="12"/>
      <c r="L268" s="18"/>
      <c r="M268" s="12"/>
      <c r="N268" s="18"/>
      <c r="O268" s="12"/>
      <c r="P268" s="18"/>
      <c r="Q268" s="12"/>
      <c r="R268" s="18"/>
      <c r="S268" s="12"/>
      <c r="T268" s="24"/>
      <c r="U268" s="32"/>
      <c r="V268" s="12"/>
      <c r="W268" s="18"/>
    </row>
    <row r="269" spans="1:23">
      <c r="A269" s="19" t="s">
        <v>90</v>
      </c>
      <c r="B269" s="12"/>
      <c r="C269" s="24"/>
      <c r="D269" s="12"/>
      <c r="E269" s="12"/>
      <c r="F269" s="12"/>
      <c r="G269" s="12"/>
      <c r="H269" s="12"/>
      <c r="I269" s="12"/>
      <c r="J269" s="32"/>
      <c r="K269" s="12"/>
      <c r="L269" s="18"/>
      <c r="M269" s="12"/>
      <c r="N269" s="18"/>
      <c r="O269" s="12"/>
      <c r="P269" s="18"/>
      <c r="Q269" s="12"/>
      <c r="R269" s="18"/>
      <c r="S269" s="12"/>
      <c r="T269" s="24"/>
      <c r="U269" s="32"/>
      <c r="V269" s="12"/>
      <c r="W269" s="18"/>
    </row>
    <row r="270" spans="1:23">
      <c r="A270" s="20" t="s">
        <v>40</v>
      </c>
      <c r="B270" s="12"/>
      <c r="C270" s="25">
        <v>120480972</v>
      </c>
      <c r="D270" s="14">
        <v>83451780</v>
      </c>
      <c r="E270" s="14"/>
      <c r="F270" s="14">
        <v>1990684</v>
      </c>
      <c r="G270" s="14"/>
      <c r="H270" s="14">
        <v>699472</v>
      </c>
      <c r="I270" s="14">
        <v>2690156</v>
      </c>
      <c r="J270" s="33">
        <v>206622908</v>
      </c>
      <c r="K270" s="12"/>
      <c r="L270" s="37">
        <v>5147714</v>
      </c>
      <c r="M270" s="12"/>
      <c r="N270" s="37">
        <v>211770622</v>
      </c>
      <c r="O270" s="12"/>
      <c r="P270" s="37">
        <v>202780972</v>
      </c>
      <c r="Q270" s="12"/>
      <c r="R270" s="37">
        <v>8989650</v>
      </c>
      <c r="S270" s="12"/>
      <c r="T270" s="25">
        <v>4043316</v>
      </c>
      <c r="U270" s="33">
        <v>19063525</v>
      </c>
      <c r="V270" s="12"/>
      <c r="W270" s="37">
        <v>-6030559</v>
      </c>
    </row>
    <row r="271" spans="1:23">
      <c r="A271" s="20" t="s">
        <v>41</v>
      </c>
      <c r="B271" s="12"/>
      <c r="C271" s="25">
        <v>104664563</v>
      </c>
      <c r="D271" s="14">
        <v>68183331</v>
      </c>
      <c r="E271" s="14"/>
      <c r="F271" s="14">
        <v>1473070</v>
      </c>
      <c r="G271" s="14"/>
      <c r="H271" s="14">
        <v>379114</v>
      </c>
      <c r="I271" s="14">
        <v>1852184</v>
      </c>
      <c r="J271" s="33">
        <v>174700078</v>
      </c>
      <c r="K271" s="12"/>
      <c r="L271" s="37">
        <v>21429158</v>
      </c>
      <c r="M271" s="12"/>
      <c r="N271" s="37">
        <v>196129236</v>
      </c>
      <c r="O271" s="12"/>
      <c r="P271" s="37">
        <v>197924414</v>
      </c>
      <c r="Q271" s="12"/>
      <c r="R271" s="37">
        <v>-1795178</v>
      </c>
      <c r="S271" s="12"/>
      <c r="T271" s="25">
        <v>2032808</v>
      </c>
      <c r="U271" s="33">
        <v>799157</v>
      </c>
      <c r="V271" s="12"/>
      <c r="W271" s="37">
        <v>-561527</v>
      </c>
    </row>
    <row r="272" spans="1:23">
      <c r="A272" s="20" t="s">
        <v>42</v>
      </c>
      <c r="B272" s="12"/>
      <c r="C272" s="25">
        <v>124960861</v>
      </c>
      <c r="D272" s="14">
        <v>82038184</v>
      </c>
      <c r="E272" s="14"/>
      <c r="F272" s="14">
        <v>2345475</v>
      </c>
      <c r="G272" s="14"/>
      <c r="H272" s="14">
        <v>638187</v>
      </c>
      <c r="I272" s="14">
        <v>2983662</v>
      </c>
      <c r="J272" s="33">
        <v>209982707</v>
      </c>
      <c r="K272" s="12"/>
      <c r="L272" s="37">
        <v>3701706</v>
      </c>
      <c r="M272" s="12"/>
      <c r="N272" s="37">
        <v>213684413</v>
      </c>
      <c r="O272" s="12"/>
      <c r="P272" s="37">
        <v>199939979</v>
      </c>
      <c r="Q272" s="12"/>
      <c r="R272" s="37">
        <v>13744434</v>
      </c>
      <c r="S272" s="12"/>
      <c r="T272" s="25">
        <v>42258</v>
      </c>
      <c r="U272" s="33">
        <v>27005192</v>
      </c>
      <c r="V272" s="12"/>
      <c r="W272" s="37">
        <v>-13218500</v>
      </c>
    </row>
    <row r="273" spans="1:23">
      <c r="A273" s="20" t="s">
        <v>43</v>
      </c>
      <c r="B273" s="12"/>
      <c r="C273" s="25">
        <v>129146494</v>
      </c>
      <c r="D273" s="14">
        <v>81162124</v>
      </c>
      <c r="E273" s="14"/>
      <c r="F273" s="14">
        <v>565740</v>
      </c>
      <c r="G273" s="14"/>
      <c r="H273" s="14">
        <v>1255741</v>
      </c>
      <c r="I273" s="14">
        <v>1821481</v>
      </c>
      <c r="J273" s="33">
        <v>212130099</v>
      </c>
      <c r="K273" s="12"/>
      <c r="L273" s="37">
        <v>4612066</v>
      </c>
      <c r="M273" s="12"/>
      <c r="N273" s="37">
        <v>216742165</v>
      </c>
      <c r="O273" s="12"/>
      <c r="P273" s="37">
        <v>215203993</v>
      </c>
      <c r="Q273" s="12"/>
      <c r="R273" s="37">
        <v>1538172</v>
      </c>
      <c r="S273" s="12"/>
      <c r="T273" s="25">
        <v>222765</v>
      </c>
      <c r="U273" s="33">
        <v>7777966</v>
      </c>
      <c r="V273" s="12"/>
      <c r="W273" s="37">
        <v>-6017029</v>
      </c>
    </row>
    <row r="274" spans="1:23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15" t="str">
        <f>SUM(I270:I273)</f>
        <v>0</v>
      </c>
      <c r="J274" s="34" t="str">
        <f>SUM(J270:J273)</f>
        <v>0</v>
      </c>
      <c r="K274" s="12"/>
      <c r="L274" s="38" t="str">
        <f>SUM(L270:L273)</f>
        <v>0</v>
      </c>
      <c r="M274" s="12"/>
      <c r="N274" s="38" t="str">
        <f>SUM(N270:N273)</f>
        <v>0</v>
      </c>
      <c r="O274" s="12"/>
      <c r="P274" s="38" t="str">
        <f>SUM(P270:P273)</f>
        <v>0</v>
      </c>
      <c r="Q274" s="12"/>
      <c r="R274" s="38" t="str">
        <f>SUM(R270:R273)</f>
        <v>0</v>
      </c>
      <c r="S274" s="12"/>
      <c r="T274" s="26" t="str">
        <f>SUM(T270:T273)</f>
        <v>0</v>
      </c>
      <c r="U274" s="34" t="str">
        <f>SUM(U270:U273)</f>
        <v>0</v>
      </c>
      <c r="V274" s="12"/>
      <c r="W274" s="38" t="str">
        <f>SUM(W270:W273)</f>
        <v>0</v>
      </c>
    </row>
    <row r="275" spans="1:23">
      <c r="A275" s="18"/>
      <c r="B275" s="12"/>
      <c r="C275" s="24"/>
      <c r="D275" s="12"/>
      <c r="E275" s="12"/>
      <c r="F275" s="12"/>
      <c r="G275" s="12"/>
      <c r="H275" s="12"/>
      <c r="I275" s="12"/>
      <c r="J275" s="32"/>
      <c r="K275" s="12"/>
      <c r="L275" s="18"/>
      <c r="M275" s="12"/>
      <c r="N275" s="18"/>
      <c r="O275" s="12"/>
      <c r="P275" s="18"/>
      <c r="Q275" s="12"/>
      <c r="R275" s="18"/>
      <c r="S275" s="12"/>
      <c r="T275" s="24"/>
      <c r="U275" s="32"/>
      <c r="V275" s="12"/>
      <c r="W275" s="18"/>
    </row>
    <row r="276" spans="1:23">
      <c r="A276" s="19" t="s">
        <v>91</v>
      </c>
      <c r="B276" s="12"/>
      <c r="C276" s="24"/>
      <c r="D276" s="12"/>
      <c r="E276" s="12"/>
      <c r="F276" s="12"/>
      <c r="G276" s="12"/>
      <c r="H276" s="12"/>
      <c r="I276" s="12"/>
      <c r="J276" s="32"/>
      <c r="K276" s="12"/>
      <c r="L276" s="18"/>
      <c r="M276" s="12"/>
      <c r="N276" s="18"/>
      <c r="O276" s="12"/>
      <c r="P276" s="18"/>
      <c r="Q276" s="12"/>
      <c r="R276" s="18"/>
      <c r="S276" s="12"/>
      <c r="T276" s="24"/>
      <c r="U276" s="32"/>
      <c r="V276" s="12"/>
      <c r="W276" s="18"/>
    </row>
    <row r="277" spans="1:23">
      <c r="A277" s="20" t="s">
        <v>40</v>
      </c>
      <c r="B277" s="12"/>
      <c r="C277" s="25">
        <v>11563409</v>
      </c>
      <c r="D277" s="14">
        <v>16481170</v>
      </c>
      <c r="E277" s="14"/>
      <c r="F277" s="14"/>
      <c r="G277" s="14"/>
      <c r="H277" s="14"/>
      <c r="I277" s="14"/>
      <c r="J277" s="33">
        <v>28044579</v>
      </c>
      <c r="K277" s="12"/>
      <c r="L277" s="37">
        <v>260623</v>
      </c>
      <c r="M277" s="12"/>
      <c r="N277" s="37">
        <v>28305202</v>
      </c>
      <c r="O277" s="12"/>
      <c r="P277" s="37">
        <v>24228698</v>
      </c>
      <c r="Q277" s="12"/>
      <c r="R277" s="37">
        <v>4076504</v>
      </c>
      <c r="S277" s="12"/>
      <c r="T277" s="25"/>
      <c r="U277" s="33"/>
      <c r="V277" s="12"/>
      <c r="W277" s="37">
        <v>4076504</v>
      </c>
    </row>
    <row r="278" spans="1:23">
      <c r="A278" s="20" t="s">
        <v>41</v>
      </c>
      <c r="B278" s="12"/>
      <c r="C278" s="25">
        <v>9366113</v>
      </c>
      <c r="D278" s="14">
        <v>10438087</v>
      </c>
      <c r="E278" s="14"/>
      <c r="F278" s="14"/>
      <c r="G278" s="14"/>
      <c r="H278" s="14"/>
      <c r="I278" s="14"/>
      <c r="J278" s="33">
        <v>19804200</v>
      </c>
      <c r="K278" s="12"/>
      <c r="L278" s="37">
        <v>3096858</v>
      </c>
      <c r="M278" s="12"/>
      <c r="N278" s="37">
        <v>22901058</v>
      </c>
      <c r="O278" s="12"/>
      <c r="P278" s="37">
        <v>21448412</v>
      </c>
      <c r="Q278" s="12"/>
      <c r="R278" s="37">
        <v>1452646</v>
      </c>
      <c r="S278" s="12"/>
      <c r="T278" s="25">
        <v>260547</v>
      </c>
      <c r="U278" s="33">
        <v>104452</v>
      </c>
      <c r="V278" s="12"/>
      <c r="W278" s="37">
        <v>1608741</v>
      </c>
    </row>
    <row r="279" spans="1:23">
      <c r="A279" s="20" t="s">
        <v>42</v>
      </c>
      <c r="B279" s="12"/>
      <c r="C279" s="25">
        <v>13672818</v>
      </c>
      <c r="D279" s="14">
        <v>15252328</v>
      </c>
      <c r="E279" s="14"/>
      <c r="F279" s="14"/>
      <c r="G279" s="14"/>
      <c r="H279" s="14"/>
      <c r="I279" s="14"/>
      <c r="J279" s="33">
        <v>28925146</v>
      </c>
      <c r="K279" s="12"/>
      <c r="L279" s="37">
        <v>239678</v>
      </c>
      <c r="M279" s="12"/>
      <c r="N279" s="37">
        <v>29164824</v>
      </c>
      <c r="O279" s="12"/>
      <c r="P279" s="37">
        <v>24886381</v>
      </c>
      <c r="Q279" s="12"/>
      <c r="R279" s="37">
        <v>4278443</v>
      </c>
      <c r="S279" s="12"/>
      <c r="T279" s="25"/>
      <c r="U279" s="33">
        <v>4196</v>
      </c>
      <c r="V279" s="12"/>
      <c r="W279" s="37">
        <v>4274247</v>
      </c>
    </row>
    <row r="280" spans="1:23">
      <c r="A280" s="20" t="s">
        <v>43</v>
      </c>
      <c r="B280" s="12"/>
      <c r="C280" s="25">
        <v>15013275</v>
      </c>
      <c r="D280" s="14">
        <v>20617225</v>
      </c>
      <c r="E280" s="14"/>
      <c r="F280" s="14"/>
      <c r="G280" s="14"/>
      <c r="H280" s="14"/>
      <c r="I280" s="14"/>
      <c r="J280" s="33">
        <v>35630500</v>
      </c>
      <c r="K280" s="12"/>
      <c r="L280" s="37">
        <v>312325</v>
      </c>
      <c r="M280" s="12"/>
      <c r="N280" s="37">
        <v>35942825</v>
      </c>
      <c r="O280" s="12"/>
      <c r="P280" s="37">
        <v>30570758</v>
      </c>
      <c r="Q280" s="12"/>
      <c r="R280" s="37">
        <v>5372067</v>
      </c>
      <c r="S280" s="12"/>
      <c r="T280" s="25"/>
      <c r="U280" s="33">
        <v>289769</v>
      </c>
      <c r="V280" s="12"/>
      <c r="W280" s="37">
        <v>5082298</v>
      </c>
    </row>
    <row r="281" spans="1:23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15" t="str">
        <f>SUM(I277:I280)</f>
        <v>0</v>
      </c>
      <c r="J281" s="34" t="str">
        <f>SUM(J277:J280)</f>
        <v>0</v>
      </c>
      <c r="K281" s="12"/>
      <c r="L281" s="38" t="str">
        <f>SUM(L277:L280)</f>
        <v>0</v>
      </c>
      <c r="M281" s="12"/>
      <c r="N281" s="38" t="str">
        <f>SUM(N277:N280)</f>
        <v>0</v>
      </c>
      <c r="O281" s="12"/>
      <c r="P281" s="38" t="str">
        <f>SUM(P277:P280)</f>
        <v>0</v>
      </c>
      <c r="Q281" s="12"/>
      <c r="R281" s="38" t="str">
        <f>SUM(R277:R280)</f>
        <v>0</v>
      </c>
      <c r="S281" s="12"/>
      <c r="T281" s="26" t="str">
        <f>SUM(T277:T280)</f>
        <v>0</v>
      </c>
      <c r="U281" s="34" t="str">
        <f>SUM(U277:U280)</f>
        <v>0</v>
      </c>
      <c r="V281" s="12"/>
      <c r="W281" s="38" t="str">
        <f>SUM(W277:W280)</f>
        <v>0</v>
      </c>
    </row>
    <row r="282" spans="1:23">
      <c r="A282" s="18"/>
      <c r="B282" s="12"/>
      <c r="C282" s="24"/>
      <c r="D282" s="12"/>
      <c r="E282" s="12"/>
      <c r="F282" s="12"/>
      <c r="G282" s="12"/>
      <c r="H282" s="12"/>
      <c r="I282" s="12"/>
      <c r="J282" s="32"/>
      <c r="K282" s="12"/>
      <c r="L282" s="18"/>
      <c r="M282" s="12"/>
      <c r="N282" s="18"/>
      <c r="O282" s="12"/>
      <c r="P282" s="18"/>
      <c r="Q282" s="12"/>
      <c r="R282" s="18"/>
      <c r="S282" s="12"/>
      <c r="T282" s="24"/>
      <c r="U282" s="32"/>
      <c r="V282" s="12"/>
      <c r="W282" s="18"/>
    </row>
    <row r="283" spans="1:23">
      <c r="A283" s="19" t="s">
        <v>92</v>
      </c>
      <c r="B283" s="12"/>
      <c r="C283" s="24"/>
      <c r="D283" s="12"/>
      <c r="E283" s="12"/>
      <c r="F283" s="12"/>
      <c r="G283" s="12"/>
      <c r="H283" s="12"/>
      <c r="I283" s="12"/>
      <c r="J283" s="32"/>
      <c r="K283" s="12"/>
      <c r="L283" s="18"/>
      <c r="M283" s="12"/>
      <c r="N283" s="18"/>
      <c r="O283" s="12"/>
      <c r="P283" s="18"/>
      <c r="Q283" s="12"/>
      <c r="R283" s="18"/>
      <c r="S283" s="12"/>
      <c r="T283" s="24"/>
      <c r="U283" s="32"/>
      <c r="V283" s="12"/>
      <c r="W283" s="18"/>
    </row>
    <row r="284" spans="1:23">
      <c r="A284" s="20" t="s">
        <v>40</v>
      </c>
      <c r="B284" s="12"/>
      <c r="C284" s="25">
        <v>41270716</v>
      </c>
      <c r="D284" s="14">
        <v>30311175</v>
      </c>
      <c r="E284" s="14"/>
      <c r="F284" s="14"/>
      <c r="G284" s="14"/>
      <c r="H284" s="14"/>
      <c r="I284" s="14"/>
      <c r="J284" s="33">
        <v>71581891</v>
      </c>
      <c r="K284" s="12"/>
      <c r="L284" s="37">
        <v>1243498</v>
      </c>
      <c r="M284" s="12"/>
      <c r="N284" s="37">
        <v>72825389</v>
      </c>
      <c r="O284" s="12"/>
      <c r="P284" s="37">
        <v>64473913</v>
      </c>
      <c r="Q284" s="12"/>
      <c r="R284" s="37">
        <v>8351476</v>
      </c>
      <c r="S284" s="12"/>
      <c r="T284" s="25">
        <v>121204</v>
      </c>
      <c r="U284" s="33">
        <v>2612683</v>
      </c>
      <c r="V284" s="12"/>
      <c r="W284" s="37">
        <v>5859997</v>
      </c>
    </row>
    <row r="285" spans="1:23">
      <c r="A285" s="20" t="s">
        <v>41</v>
      </c>
      <c r="B285" s="12"/>
      <c r="C285" s="25">
        <v>40249508</v>
      </c>
      <c r="D285" s="14">
        <v>20601161</v>
      </c>
      <c r="E285" s="14"/>
      <c r="F285" s="14"/>
      <c r="G285" s="14"/>
      <c r="H285" s="14"/>
      <c r="I285" s="14"/>
      <c r="J285" s="33">
        <v>60850669</v>
      </c>
      <c r="K285" s="12"/>
      <c r="L285" s="37">
        <v>9923984</v>
      </c>
      <c r="M285" s="12"/>
      <c r="N285" s="37">
        <v>70774653</v>
      </c>
      <c r="O285" s="12"/>
      <c r="P285" s="37">
        <v>63240035</v>
      </c>
      <c r="Q285" s="12"/>
      <c r="R285" s="37">
        <v>7534618</v>
      </c>
      <c r="S285" s="12"/>
      <c r="T285" s="25">
        <v>144674</v>
      </c>
      <c r="U285" s="33">
        <v>2789613</v>
      </c>
      <c r="V285" s="12"/>
      <c r="W285" s="37">
        <v>4889679</v>
      </c>
    </row>
    <row r="286" spans="1:23">
      <c r="A286" s="20" t="s">
        <v>42</v>
      </c>
      <c r="B286" s="12"/>
      <c r="C286" s="25">
        <v>49825974</v>
      </c>
      <c r="D286" s="14">
        <v>24929406</v>
      </c>
      <c r="E286" s="14"/>
      <c r="F286" s="14"/>
      <c r="G286" s="14"/>
      <c r="H286" s="14"/>
      <c r="I286" s="14"/>
      <c r="J286" s="33">
        <v>74755380</v>
      </c>
      <c r="K286" s="12"/>
      <c r="L286" s="37">
        <v>-268198</v>
      </c>
      <c r="M286" s="12"/>
      <c r="N286" s="37">
        <v>74487182</v>
      </c>
      <c r="O286" s="12"/>
      <c r="P286" s="37">
        <v>65444480</v>
      </c>
      <c r="Q286" s="12"/>
      <c r="R286" s="37">
        <v>9042702</v>
      </c>
      <c r="S286" s="12"/>
      <c r="T286" s="25">
        <v>18673</v>
      </c>
      <c r="U286" s="33">
        <v>2474980</v>
      </c>
      <c r="V286" s="12"/>
      <c r="W286" s="37">
        <v>6586395</v>
      </c>
    </row>
    <row r="287" spans="1:23">
      <c r="A287" s="20" t="s">
        <v>43</v>
      </c>
      <c r="B287" s="12"/>
      <c r="C287" s="25">
        <v>63481259</v>
      </c>
      <c r="D287" s="14">
        <v>8525338</v>
      </c>
      <c r="E287" s="14"/>
      <c r="F287" s="14"/>
      <c r="G287" s="14"/>
      <c r="H287" s="14"/>
      <c r="I287" s="14"/>
      <c r="J287" s="33">
        <v>72006597</v>
      </c>
      <c r="K287" s="12"/>
      <c r="L287" s="37">
        <v>-4879563</v>
      </c>
      <c r="M287" s="12"/>
      <c r="N287" s="37">
        <v>67127034</v>
      </c>
      <c r="O287" s="12"/>
      <c r="P287" s="37">
        <v>68655035</v>
      </c>
      <c r="Q287" s="12"/>
      <c r="R287" s="37">
        <v>-1528001</v>
      </c>
      <c r="S287" s="12"/>
      <c r="T287" s="25">
        <v>-836162</v>
      </c>
      <c r="U287" s="33">
        <v>2569394</v>
      </c>
      <c r="V287" s="12"/>
      <c r="W287" s="37">
        <v>-4933557</v>
      </c>
    </row>
    <row r="288" spans="1:23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15" t="str">
        <f>SUM(I284:I287)</f>
        <v>0</v>
      </c>
      <c r="J288" s="34" t="str">
        <f>SUM(J284:J287)</f>
        <v>0</v>
      </c>
      <c r="K288" s="12"/>
      <c r="L288" s="38" t="str">
        <f>SUM(L284:L287)</f>
        <v>0</v>
      </c>
      <c r="M288" s="12"/>
      <c r="N288" s="38" t="str">
        <f>SUM(N284:N287)</f>
        <v>0</v>
      </c>
      <c r="O288" s="12"/>
      <c r="P288" s="38" t="str">
        <f>SUM(P284:P287)</f>
        <v>0</v>
      </c>
      <c r="Q288" s="12"/>
      <c r="R288" s="38" t="str">
        <f>SUM(R284:R287)</f>
        <v>0</v>
      </c>
      <c r="S288" s="12"/>
      <c r="T288" s="26" t="str">
        <f>SUM(T284:T287)</f>
        <v>0</v>
      </c>
      <c r="U288" s="34" t="str">
        <f>SUM(U284:U287)</f>
        <v>0</v>
      </c>
      <c r="V288" s="12"/>
      <c r="W288" s="38" t="str">
        <f>SUM(W284:W287)</f>
        <v>0</v>
      </c>
    </row>
    <row r="289" spans="1:23">
      <c r="A289" s="18"/>
      <c r="B289" s="12"/>
      <c r="C289" s="24"/>
      <c r="D289" s="12"/>
      <c r="E289" s="12"/>
      <c r="F289" s="12"/>
      <c r="G289" s="12"/>
      <c r="H289" s="12"/>
      <c r="I289" s="12"/>
      <c r="J289" s="32"/>
      <c r="K289" s="12"/>
      <c r="L289" s="18"/>
      <c r="M289" s="12"/>
      <c r="N289" s="18"/>
      <c r="O289" s="12"/>
      <c r="P289" s="18"/>
      <c r="Q289" s="12"/>
      <c r="R289" s="18"/>
      <c r="S289" s="12"/>
      <c r="T289" s="24"/>
      <c r="U289" s="32"/>
      <c r="V289" s="12"/>
      <c r="W289" s="18"/>
    </row>
    <row r="290" spans="1:23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16" t="str">
        <f>I246+I253+I260+I267+I274+I281+I288</f>
        <v>0</v>
      </c>
      <c r="J290" s="35" t="str">
        <f>J246+J253+J260+J267+J274+J281+J288</f>
        <v>0</v>
      </c>
      <c r="K290" s="13"/>
      <c r="L290" s="39" t="str">
        <f>L246+L253+L260+L267+L274+L281+L288</f>
        <v>0</v>
      </c>
      <c r="M290" s="13"/>
      <c r="N290" s="39" t="str">
        <f>N246+N253+N260+N267+N274+N281+N288</f>
        <v>0</v>
      </c>
      <c r="O290" s="13"/>
      <c r="P290" s="39" t="str">
        <f>P246+P253+P260+P267+P274+P281+P288</f>
        <v>0</v>
      </c>
      <c r="Q290" s="13"/>
      <c r="R290" s="39" t="str">
        <f>R246+R253+R260+R267+R274+R281+R288</f>
        <v>0</v>
      </c>
      <c r="S290" s="13"/>
      <c r="T290" s="27" t="str">
        <f>T246+T253+T260+T267+T274+T281+T288</f>
        <v>0</v>
      </c>
      <c r="U290" s="35" t="str">
        <f>U246+U253+U260+U267+U274+U281+U288</f>
        <v>0</v>
      </c>
      <c r="V290" s="13"/>
      <c r="W290" s="39" t="str">
        <f>W246+W253+W260+W267+W274+W281+W288</f>
        <v>0</v>
      </c>
    </row>
    <row r="291" spans="1:23">
      <c r="A291" s="18"/>
      <c r="B291" s="12"/>
      <c r="C291" s="24"/>
      <c r="D291" s="12"/>
      <c r="E291" s="12"/>
      <c r="F291" s="12"/>
      <c r="G291" s="12"/>
      <c r="H291" s="12"/>
      <c r="I291" s="12"/>
      <c r="J291" s="32"/>
      <c r="K291" s="12"/>
      <c r="L291" s="18"/>
      <c r="M291" s="12"/>
      <c r="N291" s="18"/>
      <c r="O291" s="12"/>
      <c r="P291" s="18"/>
      <c r="Q291" s="12"/>
      <c r="R291" s="18"/>
      <c r="S291" s="12"/>
      <c r="T291" s="24"/>
      <c r="U291" s="32"/>
      <c r="V291" s="12"/>
      <c r="W291" s="18"/>
    </row>
    <row r="292" spans="1:23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0" t="str">
        <f>I139+I239+I290</f>
        <v>0</v>
      </c>
      <c r="J292" s="36" t="str">
        <f>J139+J239+J290</f>
        <v>0</v>
      </c>
      <c r="K292" s="13"/>
      <c r="L292" s="40" t="str">
        <f>L139+L239+L290</f>
        <v>0</v>
      </c>
      <c r="M292" s="13"/>
      <c r="N292" s="40" t="str">
        <f>N139+N239+N290</f>
        <v>0</v>
      </c>
      <c r="O292" s="13"/>
      <c r="P292" s="40" t="str">
        <f>P139+P239+P290</f>
        <v>0</v>
      </c>
      <c r="Q292" s="13"/>
      <c r="R292" s="40" t="str">
        <f>R139+R239+R290</f>
        <v>0</v>
      </c>
      <c r="S292" s="13"/>
      <c r="T292" s="28" t="str">
        <f>T139+T239+T290</f>
        <v>0</v>
      </c>
      <c r="U292" s="36" t="str">
        <f>U139+U239+U290</f>
        <v>0</v>
      </c>
      <c r="V292" s="13"/>
      <c r="W292" s="40" t="str">
        <f>W139+W239+W290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95</v>
      </c>
      <c r="D4" s="9"/>
      <c r="E4" s="9"/>
      <c r="F4" s="9"/>
      <c r="G4" s="9"/>
      <c r="H4" s="9"/>
      <c r="I4" s="9"/>
      <c r="J4" s="9"/>
      <c r="K4" s="10"/>
      <c r="M4" s="11" t="s">
        <v>96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97</v>
      </c>
      <c r="D5" s="29" t="s">
        <v>98</v>
      </c>
      <c r="E5" s="29" t="s">
        <v>99</v>
      </c>
      <c r="F5" s="29" t="s">
        <v>100</v>
      </c>
      <c r="G5" s="29" t="s">
        <v>101</v>
      </c>
      <c r="H5" s="29" t="s">
        <v>102</v>
      </c>
      <c r="I5" s="29" t="s">
        <v>103</v>
      </c>
      <c r="J5" s="29" t="s">
        <v>104</v>
      </c>
      <c r="K5" s="31" t="s">
        <v>44</v>
      </c>
      <c r="L5" s="12"/>
      <c r="M5" s="23" t="s">
        <v>97</v>
      </c>
      <c r="N5" s="29" t="s">
        <v>98</v>
      </c>
      <c r="O5" s="29" t="s">
        <v>99</v>
      </c>
      <c r="P5" s="29" t="s">
        <v>100</v>
      </c>
      <c r="Q5" s="29" t="s">
        <v>101</v>
      </c>
      <c r="R5" s="29" t="s">
        <v>102</v>
      </c>
      <c r="S5" s="29" t="s">
        <v>105</v>
      </c>
      <c r="T5" s="29" t="s">
        <v>104</v>
      </c>
      <c r="U5" s="29" t="s">
        <v>106</v>
      </c>
      <c r="V5" s="29" t="s">
        <v>107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25378051.49</v>
      </c>
      <c r="D8" s="14">
        <v>50854903.82</v>
      </c>
      <c r="E8" s="14">
        <v>124389886.24</v>
      </c>
      <c r="F8" s="14">
        <v>125551151.82</v>
      </c>
      <c r="G8" s="14">
        <v>29475377.27</v>
      </c>
      <c r="H8" s="14">
        <v>109505073.1</v>
      </c>
      <c r="I8" s="14">
        <v>7797522.45</v>
      </c>
      <c r="J8" s="14">
        <v>1383210</v>
      </c>
      <c r="K8" s="33">
        <v>474335176.19</v>
      </c>
      <c r="L8" s="12"/>
      <c r="M8" s="25">
        <v>26630407</v>
      </c>
      <c r="N8" s="14">
        <v>50862054.77</v>
      </c>
      <c r="O8" s="14">
        <v>123396268.11</v>
      </c>
      <c r="P8" s="14">
        <v>118024044.62</v>
      </c>
      <c r="Q8" s="14">
        <v>6014076.41</v>
      </c>
      <c r="R8" s="14">
        <v>92020933.26</v>
      </c>
      <c r="S8" s="14">
        <v>3939627.26</v>
      </c>
      <c r="T8" s="14">
        <v>3814594.81</v>
      </c>
      <c r="U8" s="14">
        <v>6294957.04</v>
      </c>
      <c r="V8" s="14"/>
      <c r="W8" s="33">
        <v>430996963.28</v>
      </c>
    </row>
    <row r="9" spans="1:23">
      <c r="A9" s="20" t="s">
        <v>41</v>
      </c>
      <c r="B9" s="12"/>
      <c r="C9" s="25">
        <v>19534499.5</v>
      </c>
      <c r="D9" s="14">
        <v>50019131.96</v>
      </c>
      <c r="E9" s="14">
        <v>107229780.66</v>
      </c>
      <c r="F9" s="14">
        <v>96963679.62</v>
      </c>
      <c r="G9" s="14">
        <v>17946649.16</v>
      </c>
      <c r="H9" s="14">
        <v>120842461.03</v>
      </c>
      <c r="I9" s="14">
        <v>17403326.8</v>
      </c>
      <c r="J9" s="14">
        <v>388511</v>
      </c>
      <c r="K9" s="33">
        <v>430328039.73</v>
      </c>
      <c r="L9" s="12"/>
      <c r="M9" s="25">
        <v>19068725.88</v>
      </c>
      <c r="N9" s="14">
        <v>47984156.12</v>
      </c>
      <c r="O9" s="14">
        <v>91433700.04</v>
      </c>
      <c r="P9" s="14">
        <v>90109807.05</v>
      </c>
      <c r="Q9" s="14">
        <v>22388903.35</v>
      </c>
      <c r="R9" s="14">
        <v>100242443.61</v>
      </c>
      <c r="S9" s="14">
        <v>10039428.57</v>
      </c>
      <c r="T9" s="14">
        <v>1252837.3</v>
      </c>
      <c r="U9" s="14">
        <v>7703278.97</v>
      </c>
      <c r="V9" s="14"/>
      <c r="W9" s="33">
        <v>390223280.89</v>
      </c>
    </row>
    <row r="10" spans="1:23">
      <c r="A10" s="20" t="s">
        <v>42</v>
      </c>
      <c r="B10" s="12"/>
      <c r="C10" s="25">
        <v>29842169.86</v>
      </c>
      <c r="D10" s="14">
        <v>61712848.22</v>
      </c>
      <c r="E10" s="14">
        <v>122756327.42</v>
      </c>
      <c r="F10" s="14">
        <v>108103101.83</v>
      </c>
      <c r="G10" s="14">
        <v>41934109.32</v>
      </c>
      <c r="H10" s="14">
        <v>141614447.81</v>
      </c>
      <c r="I10" s="14">
        <v>8026583.65</v>
      </c>
      <c r="J10" s="14">
        <v>116967</v>
      </c>
      <c r="K10" s="33">
        <v>514106555.11</v>
      </c>
      <c r="L10" s="12"/>
      <c r="M10" s="25">
        <v>27117268.57</v>
      </c>
      <c r="N10" s="14">
        <v>59193653.65</v>
      </c>
      <c r="O10" s="14">
        <v>112617110.29</v>
      </c>
      <c r="P10" s="14">
        <v>100213657.47</v>
      </c>
      <c r="Q10" s="14">
        <v>36678634.17</v>
      </c>
      <c r="R10" s="14">
        <v>115806910.43</v>
      </c>
      <c r="S10" s="14">
        <v>4187103.45</v>
      </c>
      <c r="T10" s="14">
        <v>117733.93</v>
      </c>
      <c r="U10" s="14">
        <v>6204556.76</v>
      </c>
      <c r="V10" s="14"/>
      <c r="W10" s="33">
        <v>462136628.72</v>
      </c>
    </row>
    <row r="11" spans="1:23">
      <c r="A11" s="20" t="s">
        <v>43</v>
      </c>
      <c r="B11" s="12"/>
      <c r="C11" s="25">
        <v>34480280.27</v>
      </c>
      <c r="D11" s="14">
        <v>63684413.25</v>
      </c>
      <c r="E11" s="14">
        <v>123535427.35</v>
      </c>
      <c r="F11" s="14">
        <v>142590838.25</v>
      </c>
      <c r="G11" s="14">
        <v>5033493.32</v>
      </c>
      <c r="H11" s="14">
        <v>128704528.56</v>
      </c>
      <c r="I11" s="14">
        <v>10047869.3</v>
      </c>
      <c r="J11" s="14">
        <v>828587</v>
      </c>
      <c r="K11" s="33">
        <v>508905437.3</v>
      </c>
      <c r="L11" s="12"/>
      <c r="M11" s="25">
        <v>30983334.51</v>
      </c>
      <c r="N11" s="14">
        <v>61110290.08</v>
      </c>
      <c r="O11" s="14">
        <v>112748187.43</v>
      </c>
      <c r="P11" s="14">
        <v>131941248.69</v>
      </c>
      <c r="Q11" s="14">
        <v>2897795.12</v>
      </c>
      <c r="R11" s="14">
        <v>104224207.2</v>
      </c>
      <c r="S11" s="14">
        <v>5896842.71</v>
      </c>
      <c r="T11" s="14">
        <v>1812010.48</v>
      </c>
      <c r="U11" s="14">
        <v>7691598.7</v>
      </c>
      <c r="V11" s="14"/>
      <c r="W11" s="33">
        <v>459305514.92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34961066.18</v>
      </c>
      <c r="D15" s="14">
        <v>53263428.97</v>
      </c>
      <c r="E15" s="14">
        <v>107497649.45</v>
      </c>
      <c r="F15" s="14">
        <v>105680914.35</v>
      </c>
      <c r="G15" s="14">
        <v>18816225.68</v>
      </c>
      <c r="H15" s="14">
        <v>67865174.57</v>
      </c>
      <c r="I15" s="14">
        <v>14892802.52</v>
      </c>
      <c r="J15" s="14">
        <v>760263</v>
      </c>
      <c r="K15" s="33">
        <v>403737524.72</v>
      </c>
      <c r="L15" s="12"/>
      <c r="M15" s="25">
        <v>27776671.89</v>
      </c>
      <c r="N15" s="14">
        <v>52497037.65</v>
      </c>
      <c r="O15" s="14">
        <v>95278690.47</v>
      </c>
      <c r="P15" s="14">
        <v>99000633.54</v>
      </c>
      <c r="Q15" s="14">
        <v>19353435.23</v>
      </c>
      <c r="R15" s="14">
        <v>57115563.86</v>
      </c>
      <c r="S15" s="14">
        <v>6926219.5</v>
      </c>
      <c r="T15" s="14">
        <v>1208698.82</v>
      </c>
      <c r="U15" s="14">
        <v>7620875.77</v>
      </c>
      <c r="V15" s="14"/>
      <c r="W15" s="33">
        <v>366777826.73</v>
      </c>
    </row>
    <row r="16" spans="1:23">
      <c r="A16" s="20" t="s">
        <v>41</v>
      </c>
      <c r="B16" s="12"/>
      <c r="C16" s="25">
        <v>27100363.14</v>
      </c>
      <c r="D16" s="14">
        <v>53050507.47</v>
      </c>
      <c r="E16" s="14">
        <v>87412070.86</v>
      </c>
      <c r="F16" s="14">
        <v>82294491.73</v>
      </c>
      <c r="G16" s="14">
        <v>16947421.13</v>
      </c>
      <c r="H16" s="14">
        <v>53363710.05</v>
      </c>
      <c r="I16" s="14">
        <v>10174783.19</v>
      </c>
      <c r="J16" s="14">
        <v>621159</v>
      </c>
      <c r="K16" s="33">
        <v>330964506.57</v>
      </c>
      <c r="L16" s="12"/>
      <c r="M16" s="25">
        <v>26176441.47</v>
      </c>
      <c r="N16" s="14">
        <v>51239698.59</v>
      </c>
      <c r="O16" s="14">
        <v>72777396.11</v>
      </c>
      <c r="P16" s="14">
        <v>76166308.57</v>
      </c>
      <c r="Q16" s="14">
        <v>16136823.57</v>
      </c>
      <c r="R16" s="14">
        <v>45560264.97</v>
      </c>
      <c r="S16" s="14">
        <v>5210851.12</v>
      </c>
      <c r="T16" s="14">
        <v>2774555.8</v>
      </c>
      <c r="U16" s="14">
        <v>7086024.56</v>
      </c>
      <c r="V16" s="14"/>
      <c r="W16" s="33">
        <v>303128364.76</v>
      </c>
    </row>
    <row r="17" spans="1:23">
      <c r="A17" s="20" t="s">
        <v>42</v>
      </c>
      <c r="B17" s="12"/>
      <c r="C17" s="25">
        <v>33896112.68</v>
      </c>
      <c r="D17" s="14">
        <v>51105890.99</v>
      </c>
      <c r="E17" s="14">
        <v>104582711.46</v>
      </c>
      <c r="F17" s="14">
        <v>100108779.76</v>
      </c>
      <c r="G17" s="14">
        <v>34023939.66</v>
      </c>
      <c r="H17" s="14">
        <v>76514026.39</v>
      </c>
      <c r="I17" s="14">
        <v>16101982.6</v>
      </c>
      <c r="J17" s="14">
        <v>885494.04</v>
      </c>
      <c r="K17" s="33">
        <v>417218937.58</v>
      </c>
      <c r="L17" s="12"/>
      <c r="M17" s="25">
        <v>34088297.65</v>
      </c>
      <c r="N17" s="14">
        <v>49563977.49</v>
      </c>
      <c r="O17" s="14">
        <v>89494780.58</v>
      </c>
      <c r="P17" s="14">
        <v>91534394.8</v>
      </c>
      <c r="Q17" s="14">
        <v>31921290.68</v>
      </c>
      <c r="R17" s="14">
        <v>62428624.4</v>
      </c>
      <c r="S17" s="14">
        <v>8623184.52</v>
      </c>
      <c r="T17" s="14">
        <v>2106158.69</v>
      </c>
      <c r="U17" s="14">
        <v>7386420.51</v>
      </c>
      <c r="V17" s="14"/>
      <c r="W17" s="33">
        <v>377147129.32</v>
      </c>
    </row>
    <row r="18" spans="1:23">
      <c r="A18" s="20" t="s">
        <v>43</v>
      </c>
      <c r="B18" s="12"/>
      <c r="C18" s="25">
        <v>22589829.85</v>
      </c>
      <c r="D18" s="14">
        <v>54097754.1</v>
      </c>
      <c r="E18" s="14">
        <v>95150104.39</v>
      </c>
      <c r="F18" s="14">
        <v>102900326.9</v>
      </c>
      <c r="G18" s="14">
        <v>2755340.63</v>
      </c>
      <c r="H18" s="14">
        <v>82037970.6</v>
      </c>
      <c r="I18" s="14">
        <v>11213331.34</v>
      </c>
      <c r="J18" s="14">
        <v>2882522.78</v>
      </c>
      <c r="K18" s="33">
        <v>373627180.59</v>
      </c>
      <c r="L18" s="12"/>
      <c r="M18" s="25">
        <v>22421710.56</v>
      </c>
      <c r="N18" s="14">
        <v>52091328.14</v>
      </c>
      <c r="O18" s="14">
        <v>78652860.6</v>
      </c>
      <c r="P18" s="14">
        <v>94641266.09</v>
      </c>
      <c r="Q18" s="14">
        <v>7086458.77</v>
      </c>
      <c r="R18" s="14">
        <v>67814298.42</v>
      </c>
      <c r="S18" s="14">
        <v>5909783.82</v>
      </c>
      <c r="T18" s="14">
        <v>2617970.6</v>
      </c>
      <c r="U18" s="14">
        <v>7296018.17</v>
      </c>
      <c r="V18" s="14"/>
      <c r="W18" s="33">
        <v>338531695.17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32438</v>
      </c>
      <c r="D22" s="14">
        <v>195175</v>
      </c>
      <c r="E22" s="14">
        <v>241051</v>
      </c>
      <c r="F22" s="14">
        <v>242711</v>
      </c>
      <c r="G22" s="14"/>
      <c r="H22" s="14">
        <v>293373</v>
      </c>
      <c r="I22" s="14">
        <v>84024</v>
      </c>
      <c r="J22" s="14"/>
      <c r="K22" s="33">
        <v>1088772</v>
      </c>
      <c r="L22" s="12"/>
      <c r="M22" s="25">
        <v>32438</v>
      </c>
      <c r="N22" s="14">
        <v>191738</v>
      </c>
      <c r="O22" s="14">
        <v>199841</v>
      </c>
      <c r="P22" s="14">
        <v>211017</v>
      </c>
      <c r="Q22" s="14"/>
      <c r="R22" s="14">
        <v>223231</v>
      </c>
      <c r="S22" s="14"/>
      <c r="T22" s="14"/>
      <c r="U22" s="14"/>
      <c r="V22" s="14">
        <v>83901</v>
      </c>
      <c r="W22" s="33">
        <v>942166</v>
      </c>
    </row>
    <row r="23" spans="1:23">
      <c r="A23" s="20" t="s">
        <v>41</v>
      </c>
      <c r="B23" s="12"/>
      <c r="C23" s="25">
        <v>0</v>
      </c>
      <c r="D23" s="14">
        <v>182632</v>
      </c>
      <c r="E23" s="14">
        <v>81012</v>
      </c>
      <c r="F23" s="14">
        <v>118049</v>
      </c>
      <c r="G23" s="14"/>
      <c r="H23" s="14">
        <v>488366</v>
      </c>
      <c r="I23" s="14">
        <v>53507</v>
      </c>
      <c r="J23" s="14"/>
      <c r="K23" s="33">
        <v>923566</v>
      </c>
      <c r="L23" s="12"/>
      <c r="M23" s="25">
        <v>0</v>
      </c>
      <c r="N23" s="14">
        <v>176325</v>
      </c>
      <c r="O23" s="14">
        <v>70029</v>
      </c>
      <c r="P23" s="14">
        <v>104647</v>
      </c>
      <c r="Q23" s="14"/>
      <c r="R23" s="14">
        <v>394763</v>
      </c>
      <c r="S23" s="14"/>
      <c r="T23" s="14"/>
      <c r="U23" s="14"/>
      <c r="V23" s="14">
        <v>53494</v>
      </c>
      <c r="W23" s="33">
        <v>799258</v>
      </c>
    </row>
    <row r="24" spans="1:23">
      <c r="A24" s="20" t="s">
        <v>42</v>
      </c>
      <c r="B24" s="12"/>
      <c r="C24" s="25">
        <v>52422</v>
      </c>
      <c r="D24" s="14">
        <v>119767</v>
      </c>
      <c r="E24" s="14">
        <v>206210</v>
      </c>
      <c r="F24" s="14">
        <v>316226</v>
      </c>
      <c r="G24" s="14"/>
      <c r="H24" s="14">
        <v>499726</v>
      </c>
      <c r="I24" s="14">
        <v>100142</v>
      </c>
      <c r="J24" s="14"/>
      <c r="K24" s="33">
        <v>1294493</v>
      </c>
      <c r="L24" s="12"/>
      <c r="M24" s="25">
        <v>51801</v>
      </c>
      <c r="N24" s="14">
        <v>117382</v>
      </c>
      <c r="O24" s="14">
        <v>174124</v>
      </c>
      <c r="P24" s="14">
        <v>266639</v>
      </c>
      <c r="Q24" s="14"/>
      <c r="R24" s="14">
        <v>386785</v>
      </c>
      <c r="S24" s="14"/>
      <c r="T24" s="14"/>
      <c r="U24" s="14"/>
      <c r="V24" s="14">
        <v>99055</v>
      </c>
      <c r="W24" s="33">
        <v>1095786</v>
      </c>
    </row>
    <row r="25" spans="1:23">
      <c r="A25" s="20" t="s">
        <v>43</v>
      </c>
      <c r="B25" s="12"/>
      <c r="C25" s="25">
        <v>55294</v>
      </c>
      <c r="D25" s="14">
        <v>263684</v>
      </c>
      <c r="E25" s="14">
        <v>371325</v>
      </c>
      <c r="F25" s="14">
        <v>471047</v>
      </c>
      <c r="G25" s="14"/>
      <c r="H25" s="14">
        <v>609995</v>
      </c>
      <c r="I25" s="14">
        <v>47192</v>
      </c>
      <c r="J25" s="14"/>
      <c r="K25" s="33">
        <v>1818537</v>
      </c>
      <c r="L25" s="12"/>
      <c r="M25" s="25">
        <v>54163</v>
      </c>
      <c r="N25" s="14">
        <v>255481</v>
      </c>
      <c r="O25" s="14">
        <v>308751</v>
      </c>
      <c r="P25" s="14">
        <v>411248</v>
      </c>
      <c r="Q25" s="14"/>
      <c r="R25" s="14">
        <v>495678</v>
      </c>
      <c r="S25" s="14"/>
      <c r="T25" s="14"/>
      <c r="U25" s="14"/>
      <c r="V25" s="14">
        <v>46812</v>
      </c>
      <c r="W25" s="33">
        <v>1572133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184206</v>
      </c>
      <c r="D29" s="14">
        <v>647309</v>
      </c>
      <c r="E29" s="14">
        <v>403647</v>
      </c>
      <c r="F29" s="14">
        <v>327022</v>
      </c>
      <c r="G29" s="14"/>
      <c r="H29" s="14">
        <v>431420</v>
      </c>
      <c r="I29" s="14">
        <v>377909</v>
      </c>
      <c r="J29" s="14"/>
      <c r="K29" s="33">
        <v>2371513</v>
      </c>
      <c r="L29" s="12"/>
      <c r="M29" s="25">
        <v>184206</v>
      </c>
      <c r="N29" s="14">
        <v>629790</v>
      </c>
      <c r="O29" s="14">
        <v>333605</v>
      </c>
      <c r="P29" s="14">
        <v>285402</v>
      </c>
      <c r="Q29" s="14"/>
      <c r="R29" s="14">
        <v>338172</v>
      </c>
      <c r="S29" s="14"/>
      <c r="T29" s="14"/>
      <c r="U29" s="14"/>
      <c r="V29" s="14">
        <v>373291</v>
      </c>
      <c r="W29" s="33">
        <v>2144466</v>
      </c>
    </row>
    <row r="30" spans="1:23">
      <c r="A30" s="20" t="s">
        <v>41</v>
      </c>
      <c r="B30" s="12"/>
      <c r="C30" s="25">
        <v>140207</v>
      </c>
      <c r="D30" s="14">
        <v>587677</v>
      </c>
      <c r="E30" s="14">
        <v>397216</v>
      </c>
      <c r="F30" s="14">
        <v>248782</v>
      </c>
      <c r="G30" s="14"/>
      <c r="H30" s="14">
        <v>564215</v>
      </c>
      <c r="I30" s="14">
        <v>309224</v>
      </c>
      <c r="J30" s="14"/>
      <c r="K30" s="33">
        <v>2247321</v>
      </c>
      <c r="L30" s="12"/>
      <c r="M30" s="25">
        <v>138596</v>
      </c>
      <c r="N30" s="14">
        <v>574706</v>
      </c>
      <c r="O30" s="14">
        <v>341057</v>
      </c>
      <c r="P30" s="14">
        <v>204749</v>
      </c>
      <c r="Q30" s="14"/>
      <c r="R30" s="14">
        <v>453567</v>
      </c>
      <c r="S30" s="14"/>
      <c r="T30" s="14"/>
      <c r="U30" s="14"/>
      <c r="V30" s="14">
        <v>287812</v>
      </c>
      <c r="W30" s="33">
        <v>2000487</v>
      </c>
    </row>
    <row r="31" spans="1:23">
      <c r="A31" s="20" t="s">
        <v>42</v>
      </c>
      <c r="B31" s="12"/>
      <c r="C31" s="25">
        <v>107343</v>
      </c>
      <c r="D31" s="14">
        <v>841104</v>
      </c>
      <c r="E31" s="14">
        <v>230207</v>
      </c>
      <c r="F31" s="14">
        <v>234650</v>
      </c>
      <c r="G31" s="14"/>
      <c r="H31" s="14">
        <v>765257</v>
      </c>
      <c r="I31" s="14">
        <v>509476</v>
      </c>
      <c r="J31" s="14"/>
      <c r="K31" s="33">
        <v>2688037</v>
      </c>
      <c r="L31" s="12"/>
      <c r="M31" s="25">
        <v>105335</v>
      </c>
      <c r="N31" s="14">
        <v>821334</v>
      </c>
      <c r="O31" s="14">
        <v>194951</v>
      </c>
      <c r="P31" s="14">
        <v>198393</v>
      </c>
      <c r="Q31" s="14"/>
      <c r="R31" s="14">
        <v>570668</v>
      </c>
      <c r="S31" s="14"/>
      <c r="T31" s="14"/>
      <c r="U31" s="14"/>
      <c r="V31" s="14">
        <v>504720</v>
      </c>
      <c r="W31" s="33">
        <v>2395401</v>
      </c>
    </row>
    <row r="32" spans="1:23">
      <c r="A32" s="20" t="s">
        <v>43</v>
      </c>
      <c r="B32" s="12"/>
      <c r="C32" s="25">
        <v>275853</v>
      </c>
      <c r="D32" s="14">
        <v>983100</v>
      </c>
      <c r="E32" s="14">
        <v>451015</v>
      </c>
      <c r="F32" s="14">
        <v>860243</v>
      </c>
      <c r="G32" s="14"/>
      <c r="H32" s="14">
        <v>1187167</v>
      </c>
      <c r="I32" s="14">
        <v>175938</v>
      </c>
      <c r="J32" s="14"/>
      <c r="K32" s="33">
        <v>3933316</v>
      </c>
      <c r="L32" s="12"/>
      <c r="M32" s="25">
        <v>268679</v>
      </c>
      <c r="N32" s="14">
        <v>948084</v>
      </c>
      <c r="O32" s="14">
        <v>391295</v>
      </c>
      <c r="P32" s="14">
        <v>764818</v>
      </c>
      <c r="Q32" s="14"/>
      <c r="R32" s="14">
        <v>936898</v>
      </c>
      <c r="S32" s="14"/>
      <c r="T32" s="14"/>
      <c r="U32" s="14"/>
      <c r="V32" s="14">
        <v>175614</v>
      </c>
      <c r="W32" s="33">
        <v>3485388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71947</v>
      </c>
      <c r="D36" s="14">
        <v>282158</v>
      </c>
      <c r="E36" s="14">
        <v>237596</v>
      </c>
      <c r="F36" s="14">
        <v>354651</v>
      </c>
      <c r="G36" s="14"/>
      <c r="H36" s="14">
        <v>228236</v>
      </c>
      <c r="I36" s="14">
        <v>182565</v>
      </c>
      <c r="J36" s="14"/>
      <c r="K36" s="33">
        <v>1357153</v>
      </c>
      <c r="L36" s="12"/>
      <c r="M36" s="25">
        <v>71380</v>
      </c>
      <c r="N36" s="14">
        <v>275812</v>
      </c>
      <c r="O36" s="14">
        <v>200949</v>
      </c>
      <c r="P36" s="14">
        <v>320503</v>
      </c>
      <c r="Q36" s="14"/>
      <c r="R36" s="14">
        <v>179874</v>
      </c>
      <c r="S36" s="14"/>
      <c r="T36" s="14"/>
      <c r="U36" s="14"/>
      <c r="V36" s="14">
        <v>181908</v>
      </c>
      <c r="W36" s="33">
        <v>1230426</v>
      </c>
    </row>
    <row r="37" spans="1:23">
      <c r="A37" s="20" t="s">
        <v>41</v>
      </c>
      <c r="B37" s="12"/>
      <c r="C37" s="25">
        <v>59918</v>
      </c>
      <c r="D37" s="14">
        <v>196133</v>
      </c>
      <c r="E37" s="14">
        <v>256859</v>
      </c>
      <c r="F37" s="14">
        <v>238135</v>
      </c>
      <c r="G37" s="14"/>
      <c r="H37" s="14">
        <v>302326</v>
      </c>
      <c r="I37" s="14">
        <v>105885</v>
      </c>
      <c r="J37" s="14"/>
      <c r="K37" s="33">
        <v>1159256</v>
      </c>
      <c r="L37" s="12"/>
      <c r="M37" s="25">
        <v>59147</v>
      </c>
      <c r="N37" s="14">
        <v>189885</v>
      </c>
      <c r="O37" s="14">
        <v>223387</v>
      </c>
      <c r="P37" s="14">
        <v>207655</v>
      </c>
      <c r="Q37" s="14"/>
      <c r="R37" s="14">
        <v>214080</v>
      </c>
      <c r="S37" s="14"/>
      <c r="T37" s="14"/>
      <c r="U37" s="14"/>
      <c r="V37" s="14">
        <v>105385</v>
      </c>
      <c r="W37" s="33">
        <v>999539</v>
      </c>
    </row>
    <row r="38" spans="1:23">
      <c r="A38" s="20" t="s">
        <v>42</v>
      </c>
      <c r="B38" s="12"/>
      <c r="C38" s="25">
        <v>0</v>
      </c>
      <c r="D38" s="14">
        <v>519842</v>
      </c>
      <c r="E38" s="14">
        <v>99162</v>
      </c>
      <c r="F38" s="14">
        <v>134452</v>
      </c>
      <c r="G38" s="14"/>
      <c r="H38" s="14">
        <v>406907</v>
      </c>
      <c r="I38" s="14">
        <v>317960</v>
      </c>
      <c r="J38" s="14"/>
      <c r="K38" s="33">
        <v>1478323</v>
      </c>
      <c r="L38" s="12"/>
      <c r="M38" s="25">
        <v>0</v>
      </c>
      <c r="N38" s="14">
        <v>508040</v>
      </c>
      <c r="O38" s="14">
        <v>85319</v>
      </c>
      <c r="P38" s="14">
        <v>115979</v>
      </c>
      <c r="Q38" s="14"/>
      <c r="R38" s="14">
        <v>290386</v>
      </c>
      <c r="S38" s="14"/>
      <c r="T38" s="14"/>
      <c r="U38" s="14"/>
      <c r="V38" s="14">
        <v>317636</v>
      </c>
      <c r="W38" s="33">
        <v>1317360</v>
      </c>
    </row>
    <row r="39" spans="1:23">
      <c r="A39" s="20" t="s">
        <v>43</v>
      </c>
      <c r="B39" s="12"/>
      <c r="C39" s="25">
        <v>41782</v>
      </c>
      <c r="D39" s="14">
        <v>715177</v>
      </c>
      <c r="E39" s="14">
        <v>404526</v>
      </c>
      <c r="F39" s="14">
        <v>465204</v>
      </c>
      <c r="G39" s="14"/>
      <c r="H39" s="14">
        <v>771705</v>
      </c>
      <c r="I39" s="14">
        <v>287642</v>
      </c>
      <c r="J39" s="14"/>
      <c r="K39" s="33">
        <v>2686036</v>
      </c>
      <c r="L39" s="12"/>
      <c r="M39" s="25">
        <v>40821</v>
      </c>
      <c r="N39" s="14">
        <v>697513</v>
      </c>
      <c r="O39" s="14">
        <v>346778</v>
      </c>
      <c r="P39" s="14">
        <v>410088</v>
      </c>
      <c r="Q39" s="14"/>
      <c r="R39" s="14">
        <v>641941</v>
      </c>
      <c r="S39" s="14"/>
      <c r="T39" s="14"/>
      <c r="U39" s="14"/>
      <c r="V39" s="14">
        <v>278097</v>
      </c>
      <c r="W39" s="33">
        <v>2415238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31028</v>
      </c>
      <c r="D43" s="14">
        <v>112098</v>
      </c>
      <c r="E43" s="14">
        <v>217228</v>
      </c>
      <c r="F43" s="14">
        <v>137713</v>
      </c>
      <c r="G43" s="14"/>
      <c r="H43" s="14">
        <v>185140</v>
      </c>
      <c r="I43" s="14">
        <v>88038</v>
      </c>
      <c r="J43" s="14"/>
      <c r="K43" s="33">
        <v>771245</v>
      </c>
      <c r="L43" s="12"/>
      <c r="M43" s="25">
        <v>31028</v>
      </c>
      <c r="N43" s="14">
        <v>108992</v>
      </c>
      <c r="O43" s="14">
        <v>181251</v>
      </c>
      <c r="P43" s="14">
        <v>119480</v>
      </c>
      <c r="Q43" s="14"/>
      <c r="R43" s="14">
        <v>153069</v>
      </c>
      <c r="S43" s="14"/>
      <c r="T43" s="14"/>
      <c r="U43" s="14"/>
      <c r="V43" s="14">
        <v>85938</v>
      </c>
      <c r="W43" s="33">
        <v>679758</v>
      </c>
    </row>
    <row r="44" spans="1:23">
      <c r="A44" s="20" t="s">
        <v>41</v>
      </c>
      <c r="B44" s="12"/>
      <c r="C44" s="25">
        <v>24444</v>
      </c>
      <c r="D44" s="14">
        <v>133012</v>
      </c>
      <c r="E44" s="14">
        <v>68855</v>
      </c>
      <c r="F44" s="14">
        <v>139575</v>
      </c>
      <c r="G44" s="14"/>
      <c r="H44" s="14">
        <v>127573</v>
      </c>
      <c r="I44" s="14">
        <v>46763</v>
      </c>
      <c r="J44" s="14"/>
      <c r="K44" s="33">
        <v>540222</v>
      </c>
      <c r="L44" s="12"/>
      <c r="M44" s="25">
        <v>24057</v>
      </c>
      <c r="N44" s="14">
        <v>129548</v>
      </c>
      <c r="O44" s="14">
        <v>59038</v>
      </c>
      <c r="P44" s="14">
        <v>111288</v>
      </c>
      <c r="Q44" s="14"/>
      <c r="R44" s="14">
        <v>101063</v>
      </c>
      <c r="S44" s="14"/>
      <c r="T44" s="14"/>
      <c r="U44" s="14"/>
      <c r="V44" s="14">
        <v>46418</v>
      </c>
      <c r="W44" s="33">
        <v>471412</v>
      </c>
    </row>
    <row r="45" spans="1:23">
      <c r="A45" s="20" t="s">
        <v>42</v>
      </c>
      <c r="B45" s="12"/>
      <c r="C45" s="25">
        <v>28803</v>
      </c>
      <c r="D45" s="14">
        <v>122997</v>
      </c>
      <c r="E45" s="14">
        <v>53932</v>
      </c>
      <c r="F45" s="14">
        <v>82859</v>
      </c>
      <c r="G45" s="14"/>
      <c r="H45" s="14">
        <v>277655</v>
      </c>
      <c r="I45" s="14">
        <v>172087</v>
      </c>
      <c r="J45" s="14"/>
      <c r="K45" s="33">
        <v>738333</v>
      </c>
      <c r="L45" s="12"/>
      <c r="M45" s="25">
        <v>27763</v>
      </c>
      <c r="N45" s="14">
        <v>118613</v>
      </c>
      <c r="O45" s="14">
        <v>45685</v>
      </c>
      <c r="P45" s="14">
        <v>70878</v>
      </c>
      <c r="Q45" s="14"/>
      <c r="R45" s="14">
        <v>203424</v>
      </c>
      <c r="S45" s="14"/>
      <c r="T45" s="14"/>
      <c r="U45" s="14"/>
      <c r="V45" s="14">
        <v>169719</v>
      </c>
      <c r="W45" s="33">
        <v>636082</v>
      </c>
    </row>
    <row r="46" spans="1:23">
      <c r="A46" s="20" t="s">
        <v>43</v>
      </c>
      <c r="B46" s="12"/>
      <c r="C46" s="25">
        <v>80037</v>
      </c>
      <c r="D46" s="14">
        <v>162188</v>
      </c>
      <c r="E46" s="14">
        <v>576957</v>
      </c>
      <c r="F46" s="14">
        <v>482220</v>
      </c>
      <c r="G46" s="14"/>
      <c r="H46" s="14">
        <v>619326</v>
      </c>
      <c r="I46" s="14">
        <v>71796</v>
      </c>
      <c r="J46" s="14"/>
      <c r="K46" s="33">
        <v>1992524</v>
      </c>
      <c r="L46" s="12"/>
      <c r="M46" s="25">
        <v>79478</v>
      </c>
      <c r="N46" s="14">
        <v>156917</v>
      </c>
      <c r="O46" s="14">
        <v>494242</v>
      </c>
      <c r="P46" s="14">
        <v>409035</v>
      </c>
      <c r="Q46" s="14"/>
      <c r="R46" s="14">
        <v>518286</v>
      </c>
      <c r="S46" s="14"/>
      <c r="T46" s="14"/>
      <c r="U46" s="14"/>
      <c r="V46" s="14">
        <v>68538</v>
      </c>
      <c r="W46" s="33">
        <v>1726496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24660613.67</v>
      </c>
      <c r="D50" s="14">
        <v>48605814.28</v>
      </c>
      <c r="E50" s="14">
        <v>98860373.19</v>
      </c>
      <c r="F50" s="14">
        <v>97601268.4</v>
      </c>
      <c r="G50" s="14">
        <v>15717782.5</v>
      </c>
      <c r="H50" s="14">
        <v>88786907.52</v>
      </c>
      <c r="I50" s="14">
        <v>8375576.41</v>
      </c>
      <c r="J50" s="14">
        <v>181884</v>
      </c>
      <c r="K50" s="33">
        <v>382790219.97</v>
      </c>
      <c r="L50" s="12"/>
      <c r="M50" s="25">
        <v>20228371.84</v>
      </c>
      <c r="N50" s="14">
        <v>47622921.73</v>
      </c>
      <c r="O50" s="14">
        <v>93854019.82</v>
      </c>
      <c r="P50" s="14">
        <v>90856766.28</v>
      </c>
      <c r="Q50" s="14">
        <v>8764804.44</v>
      </c>
      <c r="R50" s="14">
        <v>73682900.21</v>
      </c>
      <c r="S50" s="14">
        <v>5002083.96</v>
      </c>
      <c r="T50" s="14">
        <v>738529.08</v>
      </c>
      <c r="U50" s="14">
        <v>8003647.94</v>
      </c>
      <c r="V50" s="14"/>
      <c r="W50" s="33">
        <v>348754045.3</v>
      </c>
    </row>
    <row r="51" spans="1:23">
      <c r="A51" s="20" t="s">
        <v>41</v>
      </c>
      <c r="B51" s="12"/>
      <c r="C51" s="25">
        <v>28900788.94</v>
      </c>
      <c r="D51" s="14">
        <v>53677299.04</v>
      </c>
      <c r="E51" s="14">
        <v>89000361.26</v>
      </c>
      <c r="F51" s="14">
        <v>88771937.76</v>
      </c>
      <c r="G51" s="14">
        <v>13994721.33</v>
      </c>
      <c r="H51" s="14">
        <v>88387381.18</v>
      </c>
      <c r="I51" s="14">
        <v>6210299.9</v>
      </c>
      <c r="J51" s="14">
        <v>104634</v>
      </c>
      <c r="K51" s="33">
        <v>369047423.41</v>
      </c>
      <c r="L51" s="12"/>
      <c r="M51" s="25">
        <v>26548218.59</v>
      </c>
      <c r="N51" s="14">
        <v>51456251.23</v>
      </c>
      <c r="O51" s="14">
        <v>78272377.74</v>
      </c>
      <c r="P51" s="14">
        <v>82995758.98</v>
      </c>
      <c r="Q51" s="14">
        <v>11994114.76</v>
      </c>
      <c r="R51" s="14">
        <v>73294059.14</v>
      </c>
      <c r="S51" s="14">
        <v>3712172.45</v>
      </c>
      <c r="T51" s="14">
        <v>263932.13</v>
      </c>
      <c r="U51" s="14">
        <v>6821594.47</v>
      </c>
      <c r="V51" s="14"/>
      <c r="W51" s="33">
        <v>335358479.49</v>
      </c>
    </row>
    <row r="52" spans="1:23">
      <c r="A52" s="20" t="s">
        <v>42</v>
      </c>
      <c r="B52" s="12"/>
      <c r="C52" s="25">
        <v>28787826.06</v>
      </c>
      <c r="D52" s="14">
        <v>64521358.48</v>
      </c>
      <c r="E52" s="14">
        <v>92171094.97</v>
      </c>
      <c r="F52" s="14">
        <v>94695510.28</v>
      </c>
      <c r="G52" s="14">
        <v>34160589.63</v>
      </c>
      <c r="H52" s="14">
        <v>103264494.44</v>
      </c>
      <c r="I52" s="14">
        <v>7378885.56</v>
      </c>
      <c r="J52" s="14">
        <v>539491.31</v>
      </c>
      <c r="K52" s="33">
        <v>425519250.73</v>
      </c>
      <c r="L52" s="12"/>
      <c r="M52" s="25">
        <v>28374056.6</v>
      </c>
      <c r="N52" s="14">
        <v>62159153.26</v>
      </c>
      <c r="O52" s="14">
        <v>82708082.47</v>
      </c>
      <c r="P52" s="14">
        <v>87674546.04</v>
      </c>
      <c r="Q52" s="14">
        <v>26130514.6</v>
      </c>
      <c r="R52" s="14">
        <v>84089433.62</v>
      </c>
      <c r="S52" s="14">
        <v>4444091.33</v>
      </c>
      <c r="T52" s="14">
        <v>744172.16</v>
      </c>
      <c r="U52" s="14">
        <v>6481647.26</v>
      </c>
      <c r="V52" s="14"/>
      <c r="W52" s="33">
        <v>382805697.34</v>
      </c>
    </row>
    <row r="53" spans="1:23">
      <c r="A53" s="20" t="s">
        <v>43</v>
      </c>
      <c r="B53" s="12"/>
      <c r="C53" s="25">
        <v>27560586.02</v>
      </c>
      <c r="D53" s="14">
        <v>62239650.05</v>
      </c>
      <c r="E53" s="14">
        <v>110503357.78</v>
      </c>
      <c r="F53" s="14">
        <v>106497318.62</v>
      </c>
      <c r="G53" s="14">
        <v>-595698.4</v>
      </c>
      <c r="H53" s="14">
        <v>116502834.82</v>
      </c>
      <c r="I53" s="14">
        <v>14402225.87</v>
      </c>
      <c r="J53" s="14">
        <v>1484980.28</v>
      </c>
      <c r="K53" s="33">
        <v>438595255.04</v>
      </c>
      <c r="L53" s="12"/>
      <c r="M53" s="25">
        <v>24784814.33</v>
      </c>
      <c r="N53" s="14">
        <v>59794039.6</v>
      </c>
      <c r="O53" s="14">
        <v>99696619.26</v>
      </c>
      <c r="P53" s="14">
        <v>98794893.17</v>
      </c>
      <c r="Q53" s="14">
        <v>417673.58</v>
      </c>
      <c r="R53" s="14">
        <v>96107982.41</v>
      </c>
      <c r="S53" s="14">
        <v>7302661.11</v>
      </c>
      <c r="T53" s="14">
        <v>2056837.97</v>
      </c>
      <c r="U53" s="14">
        <v>9193890.02</v>
      </c>
      <c r="V53" s="14"/>
      <c r="W53" s="33">
        <v>398149411.45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62568065</v>
      </c>
      <c r="D57" s="14">
        <v>79439455</v>
      </c>
      <c r="E57" s="14">
        <v>318416465</v>
      </c>
      <c r="F57" s="14">
        <v>177283506</v>
      </c>
      <c r="G57" s="14">
        <v>40381031</v>
      </c>
      <c r="H57" s="14">
        <v>136032206</v>
      </c>
      <c r="I57" s="14">
        <v>7114629</v>
      </c>
      <c r="J57" s="14">
        <v>10340149</v>
      </c>
      <c r="K57" s="33">
        <v>831575506</v>
      </c>
      <c r="L57" s="12"/>
      <c r="M57" s="25">
        <v>57102157</v>
      </c>
      <c r="N57" s="14">
        <v>76877248</v>
      </c>
      <c r="O57" s="14">
        <v>269584815</v>
      </c>
      <c r="P57" s="14">
        <v>160910946</v>
      </c>
      <c r="Q57" s="14">
        <v>8995734</v>
      </c>
      <c r="R57" s="14">
        <v>109763629</v>
      </c>
      <c r="S57" s="14">
        <v>0</v>
      </c>
      <c r="T57" s="14">
        <v>11086226</v>
      </c>
      <c r="U57" s="14">
        <v>2850960</v>
      </c>
      <c r="V57" s="14">
        <v>37795409</v>
      </c>
      <c r="W57" s="33">
        <v>734967124</v>
      </c>
    </row>
    <row r="58" spans="1:23">
      <c r="A58" s="20" t="s">
        <v>41</v>
      </c>
      <c r="B58" s="12"/>
      <c r="C58" s="25">
        <v>59564357</v>
      </c>
      <c r="D58" s="14">
        <v>78016029</v>
      </c>
      <c r="E58" s="14">
        <v>267667548</v>
      </c>
      <c r="F58" s="14">
        <v>152825631</v>
      </c>
      <c r="G58" s="14">
        <v>38774696</v>
      </c>
      <c r="H58" s="14">
        <v>137652398</v>
      </c>
      <c r="I58" s="14">
        <v>13011574</v>
      </c>
      <c r="J58" s="14">
        <v>5640681</v>
      </c>
      <c r="K58" s="33">
        <v>753152914</v>
      </c>
      <c r="L58" s="12"/>
      <c r="M58" s="25">
        <v>53922622</v>
      </c>
      <c r="N58" s="14">
        <v>72799897</v>
      </c>
      <c r="O58" s="14">
        <v>227934378</v>
      </c>
      <c r="P58" s="14">
        <v>139076664</v>
      </c>
      <c r="Q58" s="14">
        <v>6725154</v>
      </c>
      <c r="R58" s="14">
        <v>110167495</v>
      </c>
      <c r="S58" s="14">
        <v>0</v>
      </c>
      <c r="T58" s="14">
        <v>13983251</v>
      </c>
      <c r="U58" s="14">
        <v>4267293</v>
      </c>
      <c r="V58" s="14">
        <v>35209413</v>
      </c>
      <c r="W58" s="33">
        <v>664086167</v>
      </c>
    </row>
    <row r="59" spans="1:23">
      <c r="A59" s="20" t="s">
        <v>42</v>
      </c>
      <c r="B59" s="12"/>
      <c r="C59" s="25">
        <v>60382006</v>
      </c>
      <c r="D59" s="14">
        <v>85819016</v>
      </c>
      <c r="E59" s="14">
        <v>292187295</v>
      </c>
      <c r="F59" s="14">
        <v>174718452</v>
      </c>
      <c r="G59" s="14">
        <v>45098408</v>
      </c>
      <c r="H59" s="14">
        <v>170342801</v>
      </c>
      <c r="I59" s="14">
        <v>6132357</v>
      </c>
      <c r="J59" s="14">
        <v>8604708</v>
      </c>
      <c r="K59" s="33">
        <v>843285043</v>
      </c>
      <c r="L59" s="12"/>
      <c r="M59" s="25">
        <v>53200648</v>
      </c>
      <c r="N59" s="14">
        <v>81220337</v>
      </c>
      <c r="O59" s="14">
        <v>244959636</v>
      </c>
      <c r="P59" s="14">
        <v>158444632</v>
      </c>
      <c r="Q59" s="14">
        <v>6771956</v>
      </c>
      <c r="R59" s="14">
        <v>141853697</v>
      </c>
      <c r="S59" s="14">
        <v>0</v>
      </c>
      <c r="T59" s="14">
        <v>13400194</v>
      </c>
      <c r="U59" s="14">
        <v>7936547</v>
      </c>
      <c r="V59" s="14">
        <v>37426665</v>
      </c>
      <c r="W59" s="33">
        <v>745214312</v>
      </c>
    </row>
    <row r="60" spans="1:23">
      <c r="A60" s="20" t="s">
        <v>43</v>
      </c>
      <c r="B60" s="12"/>
      <c r="C60" s="25">
        <v>60708193</v>
      </c>
      <c r="D60" s="14">
        <v>105420037</v>
      </c>
      <c r="E60" s="14">
        <v>344875450</v>
      </c>
      <c r="F60" s="14">
        <v>206222350</v>
      </c>
      <c r="G60" s="14">
        <v>41888006</v>
      </c>
      <c r="H60" s="14">
        <v>172152745</v>
      </c>
      <c r="I60" s="14">
        <v>18373313</v>
      </c>
      <c r="J60" s="14">
        <v>4619945</v>
      </c>
      <c r="K60" s="33">
        <v>954260039</v>
      </c>
      <c r="L60" s="12"/>
      <c r="M60" s="25">
        <v>58638983</v>
      </c>
      <c r="N60" s="14">
        <v>99652978</v>
      </c>
      <c r="O60" s="14">
        <v>286958383</v>
      </c>
      <c r="P60" s="14">
        <v>188113854</v>
      </c>
      <c r="Q60" s="14">
        <v>8204150</v>
      </c>
      <c r="R60" s="14">
        <v>139588755</v>
      </c>
      <c r="S60" s="14">
        <v>0</v>
      </c>
      <c r="T60" s="14">
        <v>13855484</v>
      </c>
      <c r="U60" s="14">
        <v>5846333</v>
      </c>
      <c r="V60" s="14">
        <v>39028372</v>
      </c>
      <c r="W60" s="33">
        <v>839887292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24809697.59</v>
      </c>
      <c r="D64" s="14">
        <v>11921213.24</v>
      </c>
      <c r="E64" s="14">
        <v>35630704.29</v>
      </c>
      <c r="F64" s="14">
        <v>9040477.28</v>
      </c>
      <c r="G64" s="14">
        <v>1649538.06</v>
      </c>
      <c r="H64" s="14">
        <v>8569749.12</v>
      </c>
      <c r="I64" s="14">
        <v>3155624.95</v>
      </c>
      <c r="J64" s="14"/>
      <c r="K64" s="33">
        <v>94777004.53</v>
      </c>
      <c r="L64" s="12"/>
      <c r="M64" s="25">
        <v>18638297.86</v>
      </c>
      <c r="N64" s="14">
        <v>10499056.46</v>
      </c>
      <c r="O64" s="14">
        <v>26504504.07</v>
      </c>
      <c r="P64" s="14">
        <v>6928006.91</v>
      </c>
      <c r="Q64" s="14">
        <v>1164814.87</v>
      </c>
      <c r="R64" s="14">
        <v>5067449.37</v>
      </c>
      <c r="S64" s="14"/>
      <c r="T64" s="14"/>
      <c r="U64" s="14">
        <v>4228068.69</v>
      </c>
      <c r="V64" s="14"/>
      <c r="W64" s="33">
        <v>73030198.23</v>
      </c>
    </row>
    <row r="65" spans="1:23">
      <c r="A65" s="20" t="s">
        <v>41</v>
      </c>
      <c r="B65" s="12"/>
      <c r="C65" s="25">
        <v>28495247.31</v>
      </c>
      <c r="D65" s="14">
        <v>11114013.52</v>
      </c>
      <c r="E65" s="14">
        <v>37336936.16</v>
      </c>
      <c r="F65" s="14">
        <v>7045182.44</v>
      </c>
      <c r="G65" s="14">
        <v>910598.98</v>
      </c>
      <c r="H65" s="14">
        <v>9097618.94</v>
      </c>
      <c r="I65" s="14">
        <v>1974891.65</v>
      </c>
      <c r="J65" s="14"/>
      <c r="K65" s="33">
        <v>95974489</v>
      </c>
      <c r="L65" s="12"/>
      <c r="M65" s="25">
        <v>22689742.85</v>
      </c>
      <c r="N65" s="14">
        <v>10046191.33</v>
      </c>
      <c r="O65" s="14">
        <v>27310575.84</v>
      </c>
      <c r="P65" s="14">
        <v>5416649.17</v>
      </c>
      <c r="Q65" s="14">
        <v>624378.52</v>
      </c>
      <c r="R65" s="14">
        <v>5695490.82</v>
      </c>
      <c r="S65" s="14">
        <v>3009594.86</v>
      </c>
      <c r="T65" s="14"/>
      <c r="U65" s="14">
        <v>378708.08</v>
      </c>
      <c r="V65" s="14"/>
      <c r="W65" s="33">
        <v>75171331.47</v>
      </c>
    </row>
    <row r="66" spans="1:23">
      <c r="A66" s="20" t="s">
        <v>42</v>
      </c>
      <c r="B66" s="12"/>
      <c r="C66" s="25">
        <v>31616321.7</v>
      </c>
      <c r="D66" s="14">
        <v>14290360.83</v>
      </c>
      <c r="E66" s="14">
        <v>38379270.73</v>
      </c>
      <c r="F66" s="14">
        <v>10515026.93</v>
      </c>
      <c r="G66" s="14">
        <v>2063178.16</v>
      </c>
      <c r="H66" s="14">
        <v>14374538.64</v>
      </c>
      <c r="I66" s="14">
        <v>7473042.74</v>
      </c>
      <c r="J66" s="14"/>
      <c r="K66" s="33">
        <v>118711739.73</v>
      </c>
      <c r="L66" s="12"/>
      <c r="M66" s="25">
        <v>25322840.18</v>
      </c>
      <c r="N66" s="14">
        <v>12868409.84</v>
      </c>
      <c r="O66" s="14">
        <v>26349618.69</v>
      </c>
      <c r="P66" s="14">
        <v>8393928.24</v>
      </c>
      <c r="Q66" s="14">
        <v>784839.35</v>
      </c>
      <c r="R66" s="14">
        <v>10559626.45</v>
      </c>
      <c r="S66" s="14">
        <v>6932402.9</v>
      </c>
      <c r="T66" s="14"/>
      <c r="U66" s="14">
        <v>902313.22</v>
      </c>
      <c r="V66" s="14"/>
      <c r="W66" s="33">
        <v>92113978.87</v>
      </c>
    </row>
    <row r="67" spans="1:23">
      <c r="A67" s="20" t="s">
        <v>43</v>
      </c>
      <c r="B67" s="12"/>
      <c r="C67" s="25">
        <v>29663125.67</v>
      </c>
      <c r="D67" s="14">
        <v>12661476.33</v>
      </c>
      <c r="E67" s="14">
        <v>32608730.42</v>
      </c>
      <c r="F67" s="14">
        <v>8126746.83</v>
      </c>
      <c r="G67" s="14">
        <v>4686846.43</v>
      </c>
      <c r="H67" s="14">
        <v>22282061.11</v>
      </c>
      <c r="I67" s="14">
        <v>2747923.39</v>
      </c>
      <c r="J67" s="14"/>
      <c r="K67" s="33">
        <v>112776910.18</v>
      </c>
      <c r="L67" s="12"/>
      <c r="M67" s="25">
        <v>23951464.13</v>
      </c>
      <c r="N67" s="14">
        <v>11490691.18</v>
      </c>
      <c r="O67" s="14">
        <v>22369601.62</v>
      </c>
      <c r="P67" s="14">
        <v>6406967.02</v>
      </c>
      <c r="Q67" s="14">
        <v>3713506.26</v>
      </c>
      <c r="R67" s="14">
        <v>17002196.56</v>
      </c>
      <c r="S67" s="14">
        <v>3362657.62</v>
      </c>
      <c r="T67" s="14"/>
      <c r="U67" s="14">
        <v>1249644.31</v>
      </c>
      <c r="V67" s="14"/>
      <c r="W67" s="33">
        <v>89546728.7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15" t="str">
        <f>SUM(I71:I73)</f>
        <v>0</v>
      </c>
      <c r="J74" s="15" t="str">
        <f>SUM(J71:J73)</f>
        <v>0</v>
      </c>
      <c r="K74" s="34" t="str">
        <f>SUM(K71:K73)</f>
        <v>0</v>
      </c>
      <c r="L74" s="12"/>
      <c r="M74" s="26" t="str">
        <f>SUM(M71:M73)</f>
        <v>0</v>
      </c>
      <c r="N74" s="15" t="str">
        <f>SUM(N71:N73)</f>
        <v>0</v>
      </c>
      <c r="O74" s="15" t="str">
        <f>SUM(O71:O73)</f>
        <v>0</v>
      </c>
      <c r="P74" s="15" t="str">
        <f>SUM(P71:P73)</f>
        <v>0</v>
      </c>
      <c r="Q74" s="15" t="str">
        <f>SUM(Q71:Q73)</f>
        <v>0</v>
      </c>
      <c r="R74" s="15" t="str">
        <f>SUM(R71:R73)</f>
        <v>0</v>
      </c>
      <c r="S74" s="15" t="str">
        <f>SUM(S71:S73)</f>
        <v>0</v>
      </c>
      <c r="T74" s="15" t="str">
        <f>SUM(T71:T73)</f>
        <v>0</v>
      </c>
      <c r="U74" s="15" t="str">
        <f>SUM(U71:U73)</f>
        <v>0</v>
      </c>
      <c r="V74" s="15" t="str">
        <f>SUM(V71:V73)</f>
        <v>0</v>
      </c>
      <c r="W74" s="34" t="str">
        <f>SUM(W71:W73)</f>
        <v>0</v>
      </c>
    </row>
    <row r="75" spans="1:23">
      <c r="A75" s="18"/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19" t="s">
        <v>57</v>
      </c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20" t="s">
        <v>40</v>
      </c>
      <c r="B77" s="12"/>
      <c r="C77" s="25">
        <v>24297284</v>
      </c>
      <c r="D77" s="14">
        <v>36352083</v>
      </c>
      <c r="E77" s="14">
        <v>106967588</v>
      </c>
      <c r="F77" s="14">
        <v>66027177</v>
      </c>
      <c r="G77" s="14">
        <v>14739496</v>
      </c>
      <c r="H77" s="14">
        <v>71674301</v>
      </c>
      <c r="I77" s="14">
        <v>1956488</v>
      </c>
      <c r="J77" s="14">
        <v>3601141</v>
      </c>
      <c r="K77" s="33">
        <v>325615558</v>
      </c>
      <c r="L77" s="12"/>
      <c r="M77" s="25">
        <v>21598756</v>
      </c>
      <c r="N77" s="14">
        <v>34263850</v>
      </c>
      <c r="O77" s="14">
        <v>89855696</v>
      </c>
      <c r="P77" s="14">
        <v>59537217</v>
      </c>
      <c r="Q77" s="14">
        <v>3840734</v>
      </c>
      <c r="R77" s="14">
        <v>57273413</v>
      </c>
      <c r="S77" s="14"/>
      <c r="T77" s="14">
        <v>5507072</v>
      </c>
      <c r="U77" s="14">
        <v>-508545</v>
      </c>
      <c r="V77" s="14">
        <v>13952402</v>
      </c>
      <c r="W77" s="33">
        <v>285320595</v>
      </c>
    </row>
    <row r="78" spans="1:23">
      <c r="A78" s="20" t="s">
        <v>41</v>
      </c>
      <c r="B78" s="12"/>
      <c r="C78" s="25">
        <v>24032533</v>
      </c>
      <c r="D78" s="14">
        <v>26971181</v>
      </c>
      <c r="E78" s="14">
        <v>82672832</v>
      </c>
      <c r="F78" s="14">
        <v>60880563</v>
      </c>
      <c r="G78" s="14">
        <v>13005874</v>
      </c>
      <c r="H78" s="14">
        <v>77015547</v>
      </c>
      <c r="I78" s="14">
        <v>4434859</v>
      </c>
      <c r="J78" s="14">
        <v>1048510</v>
      </c>
      <c r="K78" s="33">
        <v>290061899</v>
      </c>
      <c r="L78" s="12"/>
      <c r="M78" s="25">
        <v>21730702</v>
      </c>
      <c r="N78" s="14">
        <v>25176044</v>
      </c>
      <c r="O78" s="14">
        <v>68656145</v>
      </c>
      <c r="P78" s="14">
        <v>54060848</v>
      </c>
      <c r="Q78" s="14">
        <v>4274099</v>
      </c>
      <c r="R78" s="14">
        <v>61164042</v>
      </c>
      <c r="S78" s="14">
        <v>0</v>
      </c>
      <c r="T78" s="14">
        <v>3361041</v>
      </c>
      <c r="U78" s="14">
        <v>-660452</v>
      </c>
      <c r="V78" s="14">
        <v>12901341</v>
      </c>
      <c r="W78" s="33">
        <v>250663810</v>
      </c>
    </row>
    <row r="79" spans="1:23">
      <c r="A79" s="20" t="s">
        <v>42</v>
      </c>
      <c r="B79" s="12"/>
      <c r="C79" s="25">
        <v>27669899</v>
      </c>
      <c r="D79" s="14">
        <v>34123112</v>
      </c>
      <c r="E79" s="14">
        <v>99289944</v>
      </c>
      <c r="F79" s="14">
        <v>60934956</v>
      </c>
      <c r="G79" s="14">
        <v>13348159</v>
      </c>
      <c r="H79" s="14">
        <v>91893926</v>
      </c>
      <c r="I79" s="14">
        <v>3664543</v>
      </c>
      <c r="J79" s="14">
        <v>1809808</v>
      </c>
      <c r="K79" s="33">
        <v>332734347</v>
      </c>
      <c r="L79" s="12"/>
      <c r="M79" s="25">
        <v>25470016</v>
      </c>
      <c r="N79" s="14">
        <v>32258464</v>
      </c>
      <c r="O79" s="14">
        <v>81004999</v>
      </c>
      <c r="P79" s="14">
        <v>53895917</v>
      </c>
      <c r="Q79" s="14">
        <v>2807055</v>
      </c>
      <c r="R79" s="14">
        <v>71455923</v>
      </c>
      <c r="S79" s="14">
        <v>0</v>
      </c>
      <c r="T79" s="14">
        <v>3442161</v>
      </c>
      <c r="U79" s="14">
        <v>5269445</v>
      </c>
      <c r="V79" s="14">
        <v>8670312</v>
      </c>
      <c r="W79" s="33">
        <v>284274292</v>
      </c>
    </row>
    <row r="80" spans="1:23">
      <c r="A80" s="20" t="s">
        <v>43</v>
      </c>
      <c r="B80" s="12"/>
      <c r="C80" s="25">
        <v>31487781</v>
      </c>
      <c r="D80" s="14">
        <v>35227865</v>
      </c>
      <c r="E80" s="14">
        <v>118926817</v>
      </c>
      <c r="F80" s="14">
        <v>76313163</v>
      </c>
      <c r="G80" s="14">
        <v>21976395</v>
      </c>
      <c r="H80" s="14">
        <v>97558425</v>
      </c>
      <c r="I80" s="14">
        <v>7091377</v>
      </c>
      <c r="J80" s="14">
        <v>3961284</v>
      </c>
      <c r="K80" s="33">
        <v>392543107</v>
      </c>
      <c r="L80" s="12"/>
      <c r="M80" s="25">
        <v>30526033</v>
      </c>
      <c r="N80" s="14">
        <v>33658272</v>
      </c>
      <c r="O80" s="14">
        <v>99132571</v>
      </c>
      <c r="P80" s="14">
        <v>68201860</v>
      </c>
      <c r="Q80" s="14">
        <v>6649589</v>
      </c>
      <c r="R80" s="14">
        <v>76865132</v>
      </c>
      <c r="S80" s="14">
        <v>0</v>
      </c>
      <c r="T80" s="14">
        <v>4892626</v>
      </c>
      <c r="U80" s="14">
        <v>4748004</v>
      </c>
      <c r="V80" s="14">
        <v>16763726</v>
      </c>
      <c r="W80" s="33">
        <v>341437813</v>
      </c>
    </row>
    <row r="81" spans="1:23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15" t="str">
        <f>SUM(I77:I80)</f>
        <v>0</v>
      </c>
      <c r="J81" s="15" t="str">
        <f>SUM(J77:J80)</f>
        <v>0</v>
      </c>
      <c r="K81" s="34" t="str">
        <f>SUM(K77:K80)</f>
        <v>0</v>
      </c>
      <c r="L81" s="12"/>
      <c r="M81" s="26" t="str">
        <f>SUM(M77:M80)</f>
        <v>0</v>
      </c>
      <c r="N81" s="15" t="str">
        <f>SUM(N77:N80)</f>
        <v>0</v>
      </c>
      <c r="O81" s="15" t="str">
        <f>SUM(O77:O80)</f>
        <v>0</v>
      </c>
      <c r="P81" s="15" t="str">
        <f>SUM(P77:P80)</f>
        <v>0</v>
      </c>
      <c r="Q81" s="15" t="str">
        <f>SUM(Q77:Q80)</f>
        <v>0</v>
      </c>
      <c r="R81" s="15" t="str">
        <f>SUM(R77:R80)</f>
        <v>0</v>
      </c>
      <c r="S81" s="15" t="str">
        <f>SUM(S77:S80)</f>
        <v>0</v>
      </c>
      <c r="T81" s="15" t="str">
        <f>SUM(T77:T80)</f>
        <v>0</v>
      </c>
      <c r="U81" s="15" t="str">
        <f>SUM(U77:U80)</f>
        <v>0</v>
      </c>
      <c r="V81" s="15" t="str">
        <f>SUM(V77:V80)</f>
        <v>0</v>
      </c>
      <c r="W81" s="34" t="str">
        <f>SUM(W77:W80)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58</v>
      </c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5">
        <v>52538120.87</v>
      </c>
      <c r="D84" s="14">
        <v>73234374.14</v>
      </c>
      <c r="E84" s="14">
        <v>148174210.07</v>
      </c>
      <c r="F84" s="14">
        <v>182867199.64</v>
      </c>
      <c r="G84" s="14">
        <v>37253064.19</v>
      </c>
      <c r="H84" s="14">
        <v>142486044.74</v>
      </c>
      <c r="I84" s="14">
        <v>13446405.22</v>
      </c>
      <c r="J84" s="14">
        <v>6205561</v>
      </c>
      <c r="K84" s="33">
        <v>656204979.87</v>
      </c>
      <c r="L84" s="12"/>
      <c r="M84" s="25">
        <v>42694682.53</v>
      </c>
      <c r="N84" s="14">
        <v>72305477.45</v>
      </c>
      <c r="O84" s="14">
        <v>127315368.4</v>
      </c>
      <c r="P84" s="14">
        <v>169652640.79</v>
      </c>
      <c r="Q84" s="14">
        <v>32956670.37</v>
      </c>
      <c r="R84" s="14">
        <v>119199297.72</v>
      </c>
      <c r="S84" s="14">
        <v>8300664.35</v>
      </c>
      <c r="T84" s="14">
        <v>6580372.09</v>
      </c>
      <c r="U84" s="14">
        <v>15497136.49</v>
      </c>
      <c r="V84" s="14"/>
      <c r="W84" s="33">
        <v>594502310.19</v>
      </c>
    </row>
    <row r="85" spans="1:23">
      <c r="A85" s="20" t="s">
        <v>41</v>
      </c>
      <c r="B85" s="12"/>
      <c r="C85" s="25">
        <v>47090152.13</v>
      </c>
      <c r="D85" s="14">
        <v>65252488.18</v>
      </c>
      <c r="E85" s="14">
        <v>121102861.97</v>
      </c>
      <c r="F85" s="14">
        <v>155009261.48</v>
      </c>
      <c r="G85" s="14">
        <v>24204587.46</v>
      </c>
      <c r="H85" s="14">
        <v>110802636.87</v>
      </c>
      <c r="I85" s="14">
        <v>13425714.16</v>
      </c>
      <c r="J85" s="14">
        <v>890840.07</v>
      </c>
      <c r="K85" s="33">
        <v>537778542.32</v>
      </c>
      <c r="L85" s="12"/>
      <c r="M85" s="25">
        <v>42824089.73</v>
      </c>
      <c r="N85" s="14">
        <v>62744714.53</v>
      </c>
      <c r="O85" s="14">
        <v>105698087.14</v>
      </c>
      <c r="P85" s="14">
        <v>142288030.06</v>
      </c>
      <c r="Q85" s="14">
        <v>26568193.13</v>
      </c>
      <c r="R85" s="14">
        <v>92207135.98</v>
      </c>
      <c r="S85" s="14">
        <v>7855676.74</v>
      </c>
      <c r="T85" s="14">
        <v>2415753.81</v>
      </c>
      <c r="U85" s="14">
        <v>2936930.74</v>
      </c>
      <c r="V85" s="14"/>
      <c r="W85" s="33">
        <v>485538611.86</v>
      </c>
    </row>
    <row r="86" spans="1:23">
      <c r="A86" s="20" t="s">
        <v>42</v>
      </c>
      <c r="B86" s="12"/>
      <c r="C86" s="25">
        <v>49173707.75</v>
      </c>
      <c r="D86" s="14">
        <v>74576631.11</v>
      </c>
      <c r="E86" s="14">
        <v>138969489.26</v>
      </c>
      <c r="F86" s="14">
        <v>176991132.2</v>
      </c>
      <c r="G86" s="14">
        <v>45854548.3</v>
      </c>
      <c r="H86" s="14">
        <v>150079804.11</v>
      </c>
      <c r="I86" s="14">
        <v>14271305.6</v>
      </c>
      <c r="J86" s="14">
        <v>814608.85</v>
      </c>
      <c r="K86" s="33">
        <v>650731227.18</v>
      </c>
      <c r="L86" s="12"/>
      <c r="M86" s="25">
        <v>43350658.42</v>
      </c>
      <c r="N86" s="14">
        <v>70500828.5</v>
      </c>
      <c r="O86" s="14">
        <v>123503451.48</v>
      </c>
      <c r="P86" s="14">
        <v>162802914.5</v>
      </c>
      <c r="Q86" s="14">
        <v>40703909.48</v>
      </c>
      <c r="R86" s="14">
        <v>122458137.21</v>
      </c>
      <c r="S86" s="14">
        <v>7606321.54</v>
      </c>
      <c r="T86" s="14">
        <v>1605465.75</v>
      </c>
      <c r="U86" s="14">
        <v>11418250.27</v>
      </c>
      <c r="V86" s="14"/>
      <c r="W86" s="33">
        <v>583949937.15</v>
      </c>
    </row>
    <row r="87" spans="1:23">
      <c r="A87" s="20" t="s">
        <v>43</v>
      </c>
      <c r="B87" s="12"/>
      <c r="C87" s="25">
        <v>46756001.66</v>
      </c>
      <c r="D87" s="14">
        <v>85438678.83</v>
      </c>
      <c r="E87" s="14">
        <v>144970189.75</v>
      </c>
      <c r="F87" s="14">
        <v>166486745.46</v>
      </c>
      <c r="G87" s="14">
        <v>5969551.44</v>
      </c>
      <c r="H87" s="14">
        <v>137637145.35</v>
      </c>
      <c r="I87" s="14">
        <v>21747513.12</v>
      </c>
      <c r="J87" s="14">
        <v>1949967.31</v>
      </c>
      <c r="K87" s="33">
        <v>610955792.92</v>
      </c>
      <c r="L87" s="12"/>
      <c r="M87" s="25">
        <v>49041324.57</v>
      </c>
      <c r="N87" s="14">
        <v>82668809.27</v>
      </c>
      <c r="O87" s="14">
        <v>127463395.51</v>
      </c>
      <c r="P87" s="14">
        <v>152470583.8</v>
      </c>
      <c r="Q87" s="14">
        <v>1127700.13</v>
      </c>
      <c r="R87" s="14">
        <v>111219381.69</v>
      </c>
      <c r="S87" s="14">
        <v>11234990.7</v>
      </c>
      <c r="T87" s="14">
        <v>3021991.55</v>
      </c>
      <c r="U87" s="14">
        <v>10262973.61</v>
      </c>
      <c r="V87" s="14"/>
      <c r="W87" s="33">
        <v>548511150.83</v>
      </c>
    </row>
    <row r="88" spans="1:23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15" t="str">
        <f>SUM(I84:I87)</f>
        <v>0</v>
      </c>
      <c r="J88" s="15" t="str">
        <f>SUM(J84:J87)</f>
        <v>0</v>
      </c>
      <c r="K88" s="34" t="str">
        <f>SUM(K84:K87)</f>
        <v>0</v>
      </c>
      <c r="L88" s="12"/>
      <c r="M88" s="26" t="str">
        <f>SUM(M84:M87)</f>
        <v>0</v>
      </c>
      <c r="N88" s="15" t="str">
        <f>SUM(N84:N87)</f>
        <v>0</v>
      </c>
      <c r="O88" s="15" t="str">
        <f>SUM(O84:O87)</f>
        <v>0</v>
      </c>
      <c r="P88" s="15" t="str">
        <f>SUM(P84:P87)</f>
        <v>0</v>
      </c>
      <c r="Q88" s="15" t="str">
        <f>SUM(Q84:Q87)</f>
        <v>0</v>
      </c>
      <c r="R88" s="15" t="str">
        <f>SUM(R84:R87)</f>
        <v>0</v>
      </c>
      <c r="S88" s="15" t="str">
        <f>SUM(S84:S87)</f>
        <v>0</v>
      </c>
      <c r="T88" s="15" t="str">
        <f>SUM(T84:T87)</f>
        <v>0</v>
      </c>
      <c r="U88" s="15" t="str">
        <f>SUM(U84:U87)</f>
        <v>0</v>
      </c>
      <c r="V88" s="15" t="str">
        <f>SUM(V84:V87)</f>
        <v>0</v>
      </c>
      <c r="W88" s="34" t="str">
        <f>SUM(W84:W87)</f>
        <v>0</v>
      </c>
    </row>
    <row r="89" spans="1:23">
      <c r="A89" s="18"/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19" t="s">
        <v>59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40</v>
      </c>
      <c r="B91" s="12"/>
      <c r="C91" s="25">
        <v>250208</v>
      </c>
      <c r="D91" s="14">
        <v>436009</v>
      </c>
      <c r="E91" s="14">
        <v>853572</v>
      </c>
      <c r="F91" s="14">
        <v>908201</v>
      </c>
      <c r="G91" s="14">
        <v>96590</v>
      </c>
      <c r="H91" s="14">
        <v>96400</v>
      </c>
      <c r="I91" s="14">
        <v>91584</v>
      </c>
      <c r="J91" s="14">
        <v>0</v>
      </c>
      <c r="K91" s="33">
        <v>2732564</v>
      </c>
      <c r="L91" s="12"/>
      <c r="M91" s="25">
        <v>-1703472</v>
      </c>
      <c r="N91" s="14">
        <v>405979</v>
      </c>
      <c r="O91" s="14">
        <v>500307</v>
      </c>
      <c r="P91" s="14">
        <v>766590</v>
      </c>
      <c r="Q91" s="14">
        <v>79050</v>
      </c>
      <c r="R91" s="14">
        <v>400589</v>
      </c>
      <c r="S91" s="14">
        <v>-45743</v>
      </c>
      <c r="T91" s="14">
        <v>127378</v>
      </c>
      <c r="U91" s="14">
        <v>-152055</v>
      </c>
      <c r="V91" s="14">
        <v>0</v>
      </c>
      <c r="W91" s="33">
        <v>378623</v>
      </c>
    </row>
    <row r="92" spans="1:23">
      <c r="A92" s="20" t="s">
        <v>41</v>
      </c>
      <c r="B92" s="12"/>
      <c r="C92" s="25">
        <v>166329</v>
      </c>
      <c r="D92" s="14">
        <v>204875</v>
      </c>
      <c r="E92" s="14">
        <v>439069</v>
      </c>
      <c r="F92" s="14">
        <v>353693</v>
      </c>
      <c r="G92" s="14">
        <v>27665</v>
      </c>
      <c r="H92" s="14">
        <v>105974</v>
      </c>
      <c r="I92" s="14">
        <v>176977</v>
      </c>
      <c r="J92" s="14">
        <v>0</v>
      </c>
      <c r="K92" s="33">
        <v>1474582</v>
      </c>
      <c r="L92" s="12"/>
      <c r="M92" s="25">
        <v>-1038656</v>
      </c>
      <c r="N92" s="14">
        <v>173382</v>
      </c>
      <c r="O92" s="14">
        <v>-121447</v>
      </c>
      <c r="P92" s="14">
        <v>306591</v>
      </c>
      <c r="Q92" s="14">
        <v>21627</v>
      </c>
      <c r="R92" s="14">
        <v>19081</v>
      </c>
      <c r="S92" s="14">
        <v>31377</v>
      </c>
      <c r="T92" s="14">
        <v>15478</v>
      </c>
      <c r="U92" s="14">
        <v>228578</v>
      </c>
      <c r="V92" s="14">
        <v>0</v>
      </c>
      <c r="W92" s="33">
        <v>-363989</v>
      </c>
    </row>
    <row r="93" spans="1:23">
      <c r="A93" s="20" t="s">
        <v>42</v>
      </c>
      <c r="B93" s="12"/>
      <c r="C93" s="25">
        <v>784226</v>
      </c>
      <c r="D93" s="14">
        <v>393479</v>
      </c>
      <c r="E93" s="14">
        <v>676912</v>
      </c>
      <c r="F93" s="14">
        <v>479854</v>
      </c>
      <c r="G93" s="14">
        <v>64303</v>
      </c>
      <c r="H93" s="14">
        <v>712997</v>
      </c>
      <c r="I93" s="14">
        <v>231531</v>
      </c>
      <c r="J93" s="14">
        <v>0</v>
      </c>
      <c r="K93" s="33">
        <v>3343302</v>
      </c>
      <c r="L93" s="12"/>
      <c r="M93" s="25">
        <v>346058</v>
      </c>
      <c r="N93" s="14">
        <v>417943</v>
      </c>
      <c r="O93" s="14">
        <v>-245455</v>
      </c>
      <c r="P93" s="14">
        <v>437580</v>
      </c>
      <c r="Q93" s="14">
        <v>18983</v>
      </c>
      <c r="R93" s="14">
        <v>429982</v>
      </c>
      <c r="S93" s="14">
        <v>-44963</v>
      </c>
      <c r="T93" s="14">
        <v>323718</v>
      </c>
      <c r="U93" s="14">
        <v>-117595</v>
      </c>
      <c r="V93" s="14">
        <v>0</v>
      </c>
      <c r="W93" s="33">
        <v>1566251</v>
      </c>
    </row>
    <row r="94" spans="1:23">
      <c r="A94" s="20" t="s">
        <v>43</v>
      </c>
      <c r="B94" s="12"/>
      <c r="C94" s="25">
        <v>473912</v>
      </c>
      <c r="D94" s="14">
        <v>115246</v>
      </c>
      <c r="E94" s="14">
        <v>346016</v>
      </c>
      <c r="F94" s="14">
        <v>567163</v>
      </c>
      <c r="G94" s="14">
        <v>204923</v>
      </c>
      <c r="H94" s="14">
        <v>425725</v>
      </c>
      <c r="I94" s="14">
        <v>135222</v>
      </c>
      <c r="J94" s="14">
        <v>0</v>
      </c>
      <c r="K94" s="33">
        <v>2268207</v>
      </c>
      <c r="L94" s="12"/>
      <c r="M94" s="25">
        <v>54010</v>
      </c>
      <c r="N94" s="14">
        <v>79945</v>
      </c>
      <c r="O94" s="14">
        <v>-124872</v>
      </c>
      <c r="P94" s="14">
        <v>331984</v>
      </c>
      <c r="Q94" s="14">
        <v>168527</v>
      </c>
      <c r="R94" s="14">
        <v>225452</v>
      </c>
      <c r="S94" s="14">
        <v>151497</v>
      </c>
      <c r="T94" s="14">
        <v>194121</v>
      </c>
      <c r="U94" s="14">
        <v>101005</v>
      </c>
      <c r="V94" s="14">
        <v>0</v>
      </c>
      <c r="W94" s="33">
        <v>1181669</v>
      </c>
    </row>
    <row r="95" spans="1:23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15" t="str">
        <f>SUM(I91:I94)</f>
        <v>0</v>
      </c>
      <c r="J95" s="15" t="str">
        <f>SUM(J91:J94)</f>
        <v>0</v>
      </c>
      <c r="K95" s="34" t="str">
        <f>SUM(K91:K94)</f>
        <v>0</v>
      </c>
      <c r="L95" s="12"/>
      <c r="M95" s="26" t="str">
        <f>SUM(M91:M94)</f>
        <v>0</v>
      </c>
      <c r="N95" s="15" t="str">
        <f>SUM(N91:N94)</f>
        <v>0</v>
      </c>
      <c r="O95" s="15" t="str">
        <f>SUM(O91:O94)</f>
        <v>0</v>
      </c>
      <c r="P95" s="15" t="str">
        <f>SUM(P91:P94)</f>
        <v>0</v>
      </c>
      <c r="Q95" s="15" t="str">
        <f>SUM(Q91:Q94)</f>
        <v>0</v>
      </c>
      <c r="R95" s="15" t="str">
        <f>SUM(R91:R94)</f>
        <v>0</v>
      </c>
      <c r="S95" s="15" t="str">
        <f>SUM(S91:S94)</f>
        <v>0</v>
      </c>
      <c r="T95" s="15" t="str">
        <f>SUM(T91:T94)</f>
        <v>0</v>
      </c>
      <c r="U95" s="15" t="str">
        <f>SUM(U91:U94)</f>
        <v>0</v>
      </c>
      <c r="V95" s="15" t="str">
        <f>SUM(V91:V94)</f>
        <v>0</v>
      </c>
      <c r="W95" s="34" t="str">
        <f>SUM(W91:W94)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60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10351621</v>
      </c>
      <c r="D98" s="14">
        <v>10374856</v>
      </c>
      <c r="E98" s="14">
        <v>59087453</v>
      </c>
      <c r="F98" s="14">
        <v>35360646</v>
      </c>
      <c r="G98" s="14">
        <v>3917674</v>
      </c>
      <c r="H98" s="14">
        <v>45187031</v>
      </c>
      <c r="I98" s="14">
        <v>5788699</v>
      </c>
      <c r="J98" s="14">
        <v>0</v>
      </c>
      <c r="K98" s="33">
        <v>170067980</v>
      </c>
      <c r="L98" s="12"/>
      <c r="M98" s="25">
        <v>7727963</v>
      </c>
      <c r="N98" s="14">
        <v>9822351</v>
      </c>
      <c r="O98" s="14">
        <v>51093470</v>
      </c>
      <c r="P98" s="14">
        <v>31598280</v>
      </c>
      <c r="Q98" s="14">
        <v>2982531</v>
      </c>
      <c r="R98" s="14">
        <v>32357937</v>
      </c>
      <c r="S98" s="14">
        <v>464687</v>
      </c>
      <c r="T98" s="14">
        <v>5670118</v>
      </c>
      <c r="U98" s="14">
        <v>2478909</v>
      </c>
      <c r="V98" s="14">
        <v>0</v>
      </c>
      <c r="W98" s="33">
        <v>144196246</v>
      </c>
    </row>
    <row r="99" spans="1:23">
      <c r="A99" s="20" t="s">
        <v>41</v>
      </c>
      <c r="B99" s="12"/>
      <c r="C99" s="25">
        <v>9623759</v>
      </c>
      <c r="D99" s="14">
        <v>10260364</v>
      </c>
      <c r="E99" s="14">
        <v>38639512</v>
      </c>
      <c r="F99" s="14">
        <v>30045551</v>
      </c>
      <c r="G99" s="14">
        <v>4863897</v>
      </c>
      <c r="H99" s="14">
        <v>44059461</v>
      </c>
      <c r="I99" s="14">
        <v>6808510</v>
      </c>
      <c r="J99" s="14">
        <v>0</v>
      </c>
      <c r="K99" s="33">
        <v>144301054</v>
      </c>
      <c r="L99" s="12"/>
      <c r="M99" s="25">
        <v>8945746</v>
      </c>
      <c r="N99" s="14">
        <v>9330836</v>
      </c>
      <c r="O99" s="14">
        <v>33387816</v>
      </c>
      <c r="P99" s="14">
        <v>25971184</v>
      </c>
      <c r="Q99" s="14">
        <v>4141953</v>
      </c>
      <c r="R99" s="14">
        <v>32589925</v>
      </c>
      <c r="S99" s="14">
        <v>443427</v>
      </c>
      <c r="T99" s="14">
        <v>5319018</v>
      </c>
      <c r="U99" s="14">
        <v>2994542</v>
      </c>
      <c r="V99" s="14">
        <v>0</v>
      </c>
      <c r="W99" s="33">
        <v>123124447</v>
      </c>
    </row>
    <row r="100" spans="1:23">
      <c r="A100" s="20" t="s">
        <v>42</v>
      </c>
      <c r="B100" s="12"/>
      <c r="C100" s="25">
        <v>9586782</v>
      </c>
      <c r="D100" s="14">
        <v>13866798</v>
      </c>
      <c r="E100" s="14">
        <v>44738400</v>
      </c>
      <c r="F100" s="14">
        <v>40763915</v>
      </c>
      <c r="G100" s="14">
        <v>6447615</v>
      </c>
      <c r="H100" s="14">
        <v>65282906</v>
      </c>
      <c r="I100" s="14">
        <v>4447707</v>
      </c>
      <c r="J100" s="14">
        <v>0</v>
      </c>
      <c r="K100" s="33">
        <v>185134123</v>
      </c>
      <c r="L100" s="12"/>
      <c r="M100" s="25">
        <v>9661826</v>
      </c>
      <c r="N100" s="14">
        <v>12314308</v>
      </c>
      <c r="O100" s="14">
        <v>37556573</v>
      </c>
      <c r="P100" s="14">
        <v>36053169</v>
      </c>
      <c r="Q100" s="14">
        <v>5077128</v>
      </c>
      <c r="R100" s="14">
        <v>45429920</v>
      </c>
      <c r="S100" s="14">
        <v>2015484</v>
      </c>
      <c r="T100" s="14">
        <v>6928477</v>
      </c>
      <c r="U100" s="14">
        <v>1667327</v>
      </c>
      <c r="V100" s="14">
        <v>0</v>
      </c>
      <c r="W100" s="33">
        <v>156704212</v>
      </c>
    </row>
    <row r="101" spans="1:23">
      <c r="A101" s="20" t="s">
        <v>43</v>
      </c>
      <c r="B101" s="12"/>
      <c r="C101" s="25">
        <v>14737574</v>
      </c>
      <c r="D101" s="14">
        <v>16086057</v>
      </c>
      <c r="E101" s="14">
        <v>55378099</v>
      </c>
      <c r="F101" s="14">
        <v>46404525</v>
      </c>
      <c r="G101" s="14">
        <v>5888156</v>
      </c>
      <c r="H101" s="14">
        <v>70491678</v>
      </c>
      <c r="I101" s="14">
        <v>3812798</v>
      </c>
      <c r="J101" s="14">
        <v>0</v>
      </c>
      <c r="K101" s="33">
        <v>212798887</v>
      </c>
      <c r="L101" s="12"/>
      <c r="M101" s="25">
        <v>13920205</v>
      </c>
      <c r="N101" s="14">
        <v>15218095</v>
      </c>
      <c r="O101" s="14">
        <v>46522210</v>
      </c>
      <c r="P101" s="14">
        <v>41406568</v>
      </c>
      <c r="Q101" s="14">
        <v>5170660</v>
      </c>
      <c r="R101" s="14">
        <v>50214787</v>
      </c>
      <c r="S101" s="14">
        <v>413006</v>
      </c>
      <c r="T101" s="14">
        <v>4973985</v>
      </c>
      <c r="U101" s="14">
        <v>1717868</v>
      </c>
      <c r="V101" s="14">
        <v>0</v>
      </c>
      <c r="W101" s="33">
        <v>179557384</v>
      </c>
    </row>
    <row r="102" spans="1:23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15" t="str">
        <f>SUM(I98:I101)</f>
        <v>0</v>
      </c>
      <c r="J102" s="15" t="str">
        <f>SUM(J98:J101)</f>
        <v>0</v>
      </c>
      <c r="K102" s="34" t="str">
        <f>SUM(K98:K101)</f>
        <v>0</v>
      </c>
      <c r="L102" s="12"/>
      <c r="M102" s="26" t="str">
        <f>SUM(M98:M101)</f>
        <v>0</v>
      </c>
      <c r="N102" s="15" t="str">
        <f>SUM(N98:N101)</f>
        <v>0</v>
      </c>
      <c r="O102" s="15" t="str">
        <f>SUM(O98:O101)</f>
        <v>0</v>
      </c>
      <c r="P102" s="15" t="str">
        <f>SUM(P98:P101)</f>
        <v>0</v>
      </c>
      <c r="Q102" s="15" t="str">
        <f>SUM(Q98:Q101)</f>
        <v>0</v>
      </c>
      <c r="R102" s="15" t="str">
        <f>SUM(R98:R101)</f>
        <v>0</v>
      </c>
      <c r="S102" s="15" t="str">
        <f>SUM(S98:S101)</f>
        <v>0</v>
      </c>
      <c r="T102" s="15" t="str">
        <f>SUM(T98:T101)</f>
        <v>0</v>
      </c>
      <c r="U102" s="15" t="str">
        <f>SUM(U98:U101)</f>
        <v>0</v>
      </c>
      <c r="V102" s="15" t="str">
        <f>SUM(V98:V101)</f>
        <v>0</v>
      </c>
      <c r="W102" s="34" t="str">
        <f>SUM(W98:W101)</f>
        <v>0</v>
      </c>
    </row>
    <row r="103" spans="1:23">
      <c r="A103" s="18"/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19" t="s">
        <v>61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40</v>
      </c>
      <c r="B105" s="12"/>
      <c r="C105" s="25">
        <v>25005936</v>
      </c>
      <c r="D105" s="14">
        <v>34716833</v>
      </c>
      <c r="E105" s="14">
        <v>180392568</v>
      </c>
      <c r="F105" s="14">
        <v>139838763</v>
      </c>
      <c r="G105" s="14">
        <v>11298406</v>
      </c>
      <c r="H105" s="14">
        <v>130765437</v>
      </c>
      <c r="I105" s="14">
        <v>11747930</v>
      </c>
      <c r="J105" s="14">
        <v>0</v>
      </c>
      <c r="K105" s="33">
        <v>533765873</v>
      </c>
      <c r="L105" s="12"/>
      <c r="M105" s="25">
        <v>23362950</v>
      </c>
      <c r="N105" s="14">
        <v>31459813</v>
      </c>
      <c r="O105" s="14">
        <v>157823736</v>
      </c>
      <c r="P105" s="14">
        <v>124860485</v>
      </c>
      <c r="Q105" s="14">
        <v>9001276</v>
      </c>
      <c r="R105" s="14">
        <v>88427950</v>
      </c>
      <c r="S105" s="14">
        <v>2142769</v>
      </c>
      <c r="T105" s="14">
        <v>6802438</v>
      </c>
      <c r="U105" s="14">
        <v>3842845</v>
      </c>
      <c r="V105" s="14">
        <v>0</v>
      </c>
      <c r="W105" s="33">
        <v>447724262</v>
      </c>
    </row>
    <row r="106" spans="1:23">
      <c r="A106" s="20" t="s">
        <v>41</v>
      </c>
      <c r="B106" s="12"/>
      <c r="C106" s="25">
        <v>30508917</v>
      </c>
      <c r="D106" s="14">
        <v>33338326</v>
      </c>
      <c r="E106" s="14">
        <v>155251721</v>
      </c>
      <c r="F106" s="14">
        <v>130801027</v>
      </c>
      <c r="G106" s="14">
        <v>12011773</v>
      </c>
      <c r="H106" s="14">
        <v>115328414</v>
      </c>
      <c r="I106" s="14">
        <v>6977786</v>
      </c>
      <c r="J106" s="14">
        <v>0</v>
      </c>
      <c r="K106" s="33">
        <v>484217964</v>
      </c>
      <c r="L106" s="12"/>
      <c r="M106" s="25">
        <v>30595321</v>
      </c>
      <c r="N106" s="14">
        <v>30772155</v>
      </c>
      <c r="O106" s="14">
        <v>135186914</v>
      </c>
      <c r="P106" s="14">
        <v>115951876</v>
      </c>
      <c r="Q106" s="14">
        <v>11486327</v>
      </c>
      <c r="R106" s="14">
        <v>81472969</v>
      </c>
      <c r="S106" s="14">
        <v>-728709</v>
      </c>
      <c r="T106" s="14">
        <v>7296448</v>
      </c>
      <c r="U106" s="14">
        <v>2043515</v>
      </c>
      <c r="V106" s="14">
        <v>0</v>
      </c>
      <c r="W106" s="33">
        <v>414076816</v>
      </c>
    </row>
    <row r="107" spans="1:23">
      <c r="A107" s="20" t="s">
        <v>42</v>
      </c>
      <c r="B107" s="12"/>
      <c r="C107" s="25">
        <v>26608941</v>
      </c>
      <c r="D107" s="14">
        <v>33423227</v>
      </c>
      <c r="E107" s="14">
        <v>177640055</v>
      </c>
      <c r="F107" s="14">
        <v>150513131</v>
      </c>
      <c r="G107" s="14">
        <v>16469551</v>
      </c>
      <c r="H107" s="14">
        <v>144035198</v>
      </c>
      <c r="I107" s="14">
        <v>7567634</v>
      </c>
      <c r="J107" s="14">
        <v>0</v>
      </c>
      <c r="K107" s="33">
        <v>556257737</v>
      </c>
      <c r="L107" s="12"/>
      <c r="M107" s="25">
        <v>22083347</v>
      </c>
      <c r="N107" s="14">
        <v>31946091</v>
      </c>
      <c r="O107" s="14">
        <v>154244479</v>
      </c>
      <c r="P107" s="14">
        <v>134847836</v>
      </c>
      <c r="Q107" s="14">
        <v>12366414</v>
      </c>
      <c r="R107" s="14">
        <v>97270747</v>
      </c>
      <c r="S107" s="14">
        <v>3173626</v>
      </c>
      <c r="T107" s="14">
        <v>11148465</v>
      </c>
      <c r="U107" s="14">
        <v>4499476</v>
      </c>
      <c r="V107" s="14">
        <v>0</v>
      </c>
      <c r="W107" s="33">
        <v>471580481</v>
      </c>
    </row>
    <row r="108" spans="1:23">
      <c r="A108" s="20" t="s">
        <v>43</v>
      </c>
      <c r="B108" s="12"/>
      <c r="C108" s="25">
        <v>22686860</v>
      </c>
      <c r="D108" s="14">
        <v>39449481</v>
      </c>
      <c r="E108" s="14">
        <v>176199954</v>
      </c>
      <c r="F108" s="14">
        <v>156977313</v>
      </c>
      <c r="G108" s="14">
        <v>10919296</v>
      </c>
      <c r="H108" s="14">
        <v>151739454</v>
      </c>
      <c r="I108" s="14">
        <v>8294359</v>
      </c>
      <c r="J108" s="14">
        <v>0</v>
      </c>
      <c r="K108" s="33">
        <v>566266717</v>
      </c>
      <c r="L108" s="12"/>
      <c r="M108" s="25">
        <v>23823317</v>
      </c>
      <c r="N108" s="14">
        <v>36407415</v>
      </c>
      <c r="O108" s="14">
        <v>151781242</v>
      </c>
      <c r="P108" s="14">
        <v>138489500</v>
      </c>
      <c r="Q108" s="14">
        <v>9849417</v>
      </c>
      <c r="R108" s="14">
        <v>105213242</v>
      </c>
      <c r="S108" s="14">
        <v>2103204</v>
      </c>
      <c r="T108" s="14">
        <v>8250248</v>
      </c>
      <c r="U108" s="14">
        <v>3362013</v>
      </c>
      <c r="V108" s="14">
        <v>0</v>
      </c>
      <c r="W108" s="33">
        <v>479279598</v>
      </c>
    </row>
    <row r="109" spans="1:23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15" t="str">
        <f>SUM(I105:I108)</f>
        <v>0</v>
      </c>
      <c r="J109" s="15" t="str">
        <f>SUM(J105:J108)</f>
        <v>0</v>
      </c>
      <c r="K109" s="34" t="str">
        <f>SUM(K105:K108)</f>
        <v>0</v>
      </c>
      <c r="L109" s="12"/>
      <c r="M109" s="26" t="str">
        <f>SUM(M105:M108)</f>
        <v>0</v>
      </c>
      <c r="N109" s="15" t="str">
        <f>SUM(N105:N108)</f>
        <v>0</v>
      </c>
      <c r="O109" s="15" t="str">
        <f>SUM(O105:O108)</f>
        <v>0</v>
      </c>
      <c r="P109" s="15" t="str">
        <f>SUM(P105:P108)</f>
        <v>0</v>
      </c>
      <c r="Q109" s="15" t="str">
        <f>SUM(Q105:Q108)</f>
        <v>0</v>
      </c>
      <c r="R109" s="15" t="str">
        <f>SUM(R105:R108)</f>
        <v>0</v>
      </c>
      <c r="S109" s="15" t="str">
        <f>SUM(S105:S108)</f>
        <v>0</v>
      </c>
      <c r="T109" s="15" t="str">
        <f>SUM(T105:T108)</f>
        <v>0</v>
      </c>
      <c r="U109" s="15" t="str">
        <f>SUM(U105:U108)</f>
        <v>0</v>
      </c>
      <c r="V109" s="15" t="str">
        <f>SUM(V105:V108)</f>
        <v>0</v>
      </c>
      <c r="W109" s="34" t="str">
        <f>SUM(W105:W108)</f>
        <v>0</v>
      </c>
    </row>
    <row r="110" spans="1:23">
      <c r="A110" s="18"/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19" t="s">
        <v>62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40</v>
      </c>
      <c r="B112" s="12"/>
      <c r="C112" s="25">
        <v>47293223.78</v>
      </c>
      <c r="D112" s="14">
        <v>96371408.51</v>
      </c>
      <c r="E112" s="14">
        <v>184749282.32</v>
      </c>
      <c r="F112" s="14">
        <v>178079706.77</v>
      </c>
      <c r="G112" s="14">
        <v>42978489.67</v>
      </c>
      <c r="H112" s="14">
        <v>222800708.51</v>
      </c>
      <c r="I112" s="14">
        <v>14891856.1</v>
      </c>
      <c r="J112" s="14">
        <v>5341647.19</v>
      </c>
      <c r="K112" s="33">
        <v>792506322.85</v>
      </c>
      <c r="L112" s="12"/>
      <c r="M112" s="25">
        <v>45781890.61</v>
      </c>
      <c r="N112" s="14">
        <v>93825170.98</v>
      </c>
      <c r="O112" s="14">
        <v>170149325.24</v>
      </c>
      <c r="P112" s="14">
        <v>166975282.28</v>
      </c>
      <c r="Q112" s="14">
        <v>30739565.22</v>
      </c>
      <c r="R112" s="14">
        <v>182429259.49</v>
      </c>
      <c r="S112" s="14">
        <v>7167824.29</v>
      </c>
      <c r="T112" s="14">
        <v>9440203.97</v>
      </c>
      <c r="U112" s="14">
        <v>7860396.71</v>
      </c>
      <c r="V112" s="14"/>
      <c r="W112" s="33">
        <v>714368918.79</v>
      </c>
    </row>
    <row r="113" spans="1:23">
      <c r="A113" s="20" t="s">
        <v>41</v>
      </c>
      <c r="B113" s="12"/>
      <c r="C113" s="25">
        <v>46060688.46</v>
      </c>
      <c r="D113" s="14">
        <v>88814363.19</v>
      </c>
      <c r="E113" s="14">
        <v>150651479.92</v>
      </c>
      <c r="F113" s="14">
        <v>127080216.76</v>
      </c>
      <c r="G113" s="14">
        <v>33644844.5</v>
      </c>
      <c r="H113" s="14">
        <v>207739684.41</v>
      </c>
      <c r="I113" s="14">
        <v>7686091.29</v>
      </c>
      <c r="J113" s="14">
        <v>669029</v>
      </c>
      <c r="K113" s="33">
        <v>662346397.53</v>
      </c>
      <c r="L113" s="12"/>
      <c r="M113" s="25">
        <v>42738890.23</v>
      </c>
      <c r="N113" s="14">
        <v>84535121.56</v>
      </c>
      <c r="O113" s="14">
        <v>136318749.17</v>
      </c>
      <c r="P113" s="14">
        <v>118547270.09</v>
      </c>
      <c r="Q113" s="14">
        <v>23997392.97</v>
      </c>
      <c r="R113" s="14">
        <v>174873845.13</v>
      </c>
      <c r="S113" s="14">
        <v>5351017.13</v>
      </c>
      <c r="T113" s="14">
        <v>3561351.88</v>
      </c>
      <c r="U113" s="14">
        <v>6906812.6</v>
      </c>
      <c r="V113" s="14"/>
      <c r="W113" s="33">
        <v>596830450.76</v>
      </c>
    </row>
    <row r="114" spans="1:23">
      <c r="A114" s="20" t="s">
        <v>42</v>
      </c>
      <c r="B114" s="12"/>
      <c r="C114" s="25">
        <v>39342364.08</v>
      </c>
      <c r="D114" s="14">
        <v>115464183.2</v>
      </c>
      <c r="E114" s="14">
        <v>161555841.33</v>
      </c>
      <c r="F114" s="14">
        <v>148542995.85</v>
      </c>
      <c r="G114" s="14">
        <v>63539685.58</v>
      </c>
      <c r="H114" s="14">
        <v>232478318.21</v>
      </c>
      <c r="I114" s="14">
        <v>11177817.8</v>
      </c>
      <c r="J114" s="14">
        <v>588190</v>
      </c>
      <c r="K114" s="33">
        <v>772689396.05</v>
      </c>
      <c r="L114" s="12"/>
      <c r="M114" s="25">
        <v>40169476.79</v>
      </c>
      <c r="N114" s="14">
        <v>110801801.54</v>
      </c>
      <c r="O114" s="14">
        <v>148612187.88</v>
      </c>
      <c r="P114" s="14">
        <v>138705452.49</v>
      </c>
      <c r="Q114" s="14">
        <v>49979099.71</v>
      </c>
      <c r="R114" s="14">
        <v>191515524.91</v>
      </c>
      <c r="S114" s="14">
        <v>6069041.54</v>
      </c>
      <c r="T114" s="14">
        <v>873854.89</v>
      </c>
      <c r="U114" s="14">
        <v>7126599.18</v>
      </c>
      <c r="V114" s="14"/>
      <c r="W114" s="33">
        <v>693853038.93</v>
      </c>
    </row>
    <row r="115" spans="1:23">
      <c r="A115" s="20" t="s">
        <v>43</v>
      </c>
      <c r="B115" s="12"/>
      <c r="C115" s="25">
        <v>50969239.12</v>
      </c>
      <c r="D115" s="14">
        <v>113366612.8</v>
      </c>
      <c r="E115" s="14">
        <v>190009816.44</v>
      </c>
      <c r="F115" s="14">
        <v>174120587.45</v>
      </c>
      <c r="G115" s="14">
        <v>9102167.36</v>
      </c>
      <c r="H115" s="14">
        <v>224298312.48</v>
      </c>
      <c r="I115" s="14">
        <v>15921308.84</v>
      </c>
      <c r="J115" s="14">
        <v>5073048.49</v>
      </c>
      <c r="K115" s="33">
        <v>782861092.98</v>
      </c>
      <c r="L115" s="12"/>
      <c r="M115" s="25">
        <v>46963047.33</v>
      </c>
      <c r="N115" s="14">
        <v>108216990.31</v>
      </c>
      <c r="O115" s="14">
        <v>172900647.09</v>
      </c>
      <c r="P115" s="14">
        <v>162276316.18</v>
      </c>
      <c r="Q115" s="14">
        <v>6872185.06</v>
      </c>
      <c r="R115" s="14">
        <v>185949890.8</v>
      </c>
      <c r="S115" s="14">
        <v>6484979.73</v>
      </c>
      <c r="T115" s="14">
        <v>9549186.31</v>
      </c>
      <c r="U115" s="14">
        <v>6221761.6</v>
      </c>
      <c r="V115" s="14"/>
      <c r="W115" s="33">
        <v>705435004.41</v>
      </c>
    </row>
    <row r="116" spans="1:23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15" t="str">
        <f>SUM(I112:I115)</f>
        <v>0</v>
      </c>
      <c r="J116" s="15" t="str">
        <f>SUM(J112:J115)</f>
        <v>0</v>
      </c>
      <c r="K116" s="34" t="str">
        <f>SUM(K112:K115)</f>
        <v>0</v>
      </c>
      <c r="L116" s="12"/>
      <c r="M116" s="26" t="str">
        <f>SUM(M112:M115)</f>
        <v>0</v>
      </c>
      <c r="N116" s="15" t="str">
        <f>SUM(N112:N115)</f>
        <v>0</v>
      </c>
      <c r="O116" s="15" t="str">
        <f>SUM(O112:O115)</f>
        <v>0</v>
      </c>
      <c r="P116" s="15" t="str">
        <f>SUM(P112:P115)</f>
        <v>0</v>
      </c>
      <c r="Q116" s="15" t="str">
        <f>SUM(Q112:Q115)</f>
        <v>0</v>
      </c>
      <c r="R116" s="15" t="str">
        <f>SUM(R112:R115)</f>
        <v>0</v>
      </c>
      <c r="S116" s="15" t="str">
        <f>SUM(S112:S115)</f>
        <v>0</v>
      </c>
      <c r="T116" s="15" t="str">
        <f>SUM(T112:T115)</f>
        <v>0</v>
      </c>
      <c r="U116" s="15" t="str">
        <f>SUM(U112:U115)</f>
        <v>0</v>
      </c>
      <c r="V116" s="15" t="str">
        <f>SUM(V112:V115)</f>
        <v>0</v>
      </c>
      <c r="W116" s="34" t="str">
        <f>SUM(W112:W115)</f>
        <v>0</v>
      </c>
    </row>
    <row r="117" spans="1:23">
      <c r="A117" s="18"/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19" t="s">
        <v>63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40</v>
      </c>
      <c r="B119" s="12"/>
      <c r="C119" s="25">
        <v>202900283</v>
      </c>
      <c r="D119" s="14">
        <v>333874883</v>
      </c>
      <c r="E119" s="14">
        <v>334714239</v>
      </c>
      <c r="F119" s="14">
        <v>226957240</v>
      </c>
      <c r="G119" s="14">
        <v>89765785</v>
      </c>
      <c r="H119" s="14">
        <v>232589164</v>
      </c>
      <c r="I119" s="14">
        <v>13045310</v>
      </c>
      <c r="J119" s="14">
        <v>22711997</v>
      </c>
      <c r="K119" s="33">
        <v>1456558901</v>
      </c>
      <c r="L119" s="12"/>
      <c r="M119" s="25">
        <v>180849138</v>
      </c>
      <c r="N119" s="14">
        <v>312626495</v>
      </c>
      <c r="O119" s="14">
        <v>294057712</v>
      </c>
      <c r="P119" s="14">
        <v>211110844</v>
      </c>
      <c r="Q119" s="14">
        <v>110863085</v>
      </c>
      <c r="R119" s="14">
        <v>183463870</v>
      </c>
      <c r="S119" s="14">
        <v>-562713</v>
      </c>
      <c r="T119" s="14">
        <v>17166853</v>
      </c>
      <c r="U119" s="14">
        <v>0</v>
      </c>
      <c r="V119" s="14">
        <v>128609</v>
      </c>
      <c r="W119" s="33">
        <v>1309703893</v>
      </c>
    </row>
    <row r="120" spans="1:23">
      <c r="A120" s="20" t="s">
        <v>41</v>
      </c>
      <c r="B120" s="12"/>
      <c r="C120" s="25">
        <v>188129082</v>
      </c>
      <c r="D120" s="14">
        <v>294193479</v>
      </c>
      <c r="E120" s="14">
        <v>265413877</v>
      </c>
      <c r="F120" s="14">
        <v>196710507</v>
      </c>
      <c r="G120" s="14">
        <v>78452481</v>
      </c>
      <c r="H120" s="14">
        <v>200613606</v>
      </c>
      <c r="I120" s="14">
        <v>13322931</v>
      </c>
      <c r="J120" s="14">
        <v>12021780</v>
      </c>
      <c r="K120" s="33">
        <v>1248857743</v>
      </c>
      <c r="L120" s="12"/>
      <c r="M120" s="25">
        <v>156351639</v>
      </c>
      <c r="N120" s="14">
        <v>286573489</v>
      </c>
      <c r="O120" s="14">
        <v>230529826</v>
      </c>
      <c r="P120" s="14">
        <v>181004486</v>
      </c>
      <c r="Q120" s="14">
        <v>86982787</v>
      </c>
      <c r="R120" s="14">
        <v>150829821</v>
      </c>
      <c r="S120" s="14">
        <v>-206201</v>
      </c>
      <c r="T120" s="14">
        <v>20307871</v>
      </c>
      <c r="U120" s="14">
        <v>0</v>
      </c>
      <c r="V120" s="14">
        <v>538879</v>
      </c>
      <c r="W120" s="33">
        <v>1112912597</v>
      </c>
    </row>
    <row r="121" spans="1:23">
      <c r="A121" s="20" t="s">
        <v>42</v>
      </c>
      <c r="B121" s="12"/>
      <c r="C121" s="25">
        <v>198713039</v>
      </c>
      <c r="D121" s="14">
        <v>312647875</v>
      </c>
      <c r="E121" s="14">
        <v>286844101</v>
      </c>
      <c r="F121" s="14">
        <v>227885141</v>
      </c>
      <c r="G121" s="14">
        <v>84368175</v>
      </c>
      <c r="H121" s="14">
        <v>232373129</v>
      </c>
      <c r="I121" s="14">
        <v>17887372</v>
      </c>
      <c r="J121" s="14">
        <v>25380301</v>
      </c>
      <c r="K121" s="33">
        <v>1386099133</v>
      </c>
      <c r="L121" s="12"/>
      <c r="M121" s="25">
        <v>190889651</v>
      </c>
      <c r="N121" s="14">
        <v>298467257</v>
      </c>
      <c r="O121" s="14">
        <v>248587998</v>
      </c>
      <c r="P121" s="14">
        <v>209269258</v>
      </c>
      <c r="Q121" s="14">
        <v>57701187</v>
      </c>
      <c r="R121" s="14">
        <v>181422211</v>
      </c>
      <c r="S121" s="14">
        <v>-709476</v>
      </c>
      <c r="T121" s="14">
        <v>26271782</v>
      </c>
      <c r="U121" s="14">
        <v>0</v>
      </c>
      <c r="V121" s="14">
        <v>-101282</v>
      </c>
      <c r="W121" s="33">
        <v>1211798586</v>
      </c>
    </row>
    <row r="122" spans="1:23">
      <c r="A122" s="20" t="s">
        <v>43</v>
      </c>
      <c r="B122" s="12"/>
      <c r="C122" s="25">
        <v>236793108</v>
      </c>
      <c r="D122" s="14">
        <v>342579173</v>
      </c>
      <c r="E122" s="14">
        <v>345766524</v>
      </c>
      <c r="F122" s="14">
        <v>282196471</v>
      </c>
      <c r="G122" s="14">
        <v>79724449</v>
      </c>
      <c r="H122" s="14">
        <v>271832708</v>
      </c>
      <c r="I122" s="14">
        <v>54775497</v>
      </c>
      <c r="J122" s="14">
        <v>10255420</v>
      </c>
      <c r="K122" s="33">
        <v>1623923350</v>
      </c>
      <c r="L122" s="12"/>
      <c r="M122" s="25">
        <v>216329535</v>
      </c>
      <c r="N122" s="14">
        <v>340016410</v>
      </c>
      <c r="O122" s="14">
        <v>309685335</v>
      </c>
      <c r="P122" s="14">
        <v>259985031</v>
      </c>
      <c r="Q122" s="14">
        <v>88819651</v>
      </c>
      <c r="R122" s="14">
        <v>220292429</v>
      </c>
      <c r="S122" s="14">
        <v>-34251</v>
      </c>
      <c r="T122" s="14">
        <v>13220897</v>
      </c>
      <c r="U122" s="14">
        <v>0</v>
      </c>
      <c r="V122" s="14">
        <v>0</v>
      </c>
      <c r="W122" s="33">
        <v>1448315037</v>
      </c>
    </row>
    <row r="123" spans="1:23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15" t="str">
        <f>SUM(I119:I122)</f>
        <v>0</v>
      </c>
      <c r="J123" s="15" t="str">
        <f>SUM(J119:J122)</f>
        <v>0</v>
      </c>
      <c r="K123" s="34" t="str">
        <f>SUM(K119:K122)</f>
        <v>0</v>
      </c>
      <c r="L123" s="12"/>
      <c r="M123" s="26" t="str">
        <f>SUM(M119:M122)</f>
        <v>0</v>
      </c>
      <c r="N123" s="15" t="str">
        <f>SUM(N119:N122)</f>
        <v>0</v>
      </c>
      <c r="O123" s="15" t="str">
        <f>SUM(O119:O122)</f>
        <v>0</v>
      </c>
      <c r="P123" s="15" t="str">
        <f>SUM(P119:P122)</f>
        <v>0</v>
      </c>
      <c r="Q123" s="15" t="str">
        <f>SUM(Q119:Q122)</f>
        <v>0</v>
      </c>
      <c r="R123" s="15" t="str">
        <f>SUM(R119:R122)</f>
        <v>0</v>
      </c>
      <c r="S123" s="15" t="str">
        <f>SUM(S119:S122)</f>
        <v>0</v>
      </c>
      <c r="T123" s="15" t="str">
        <f>SUM(T119:T122)</f>
        <v>0</v>
      </c>
      <c r="U123" s="15" t="str">
        <f>SUM(U119:U122)</f>
        <v>0</v>
      </c>
      <c r="V123" s="15" t="str">
        <f>SUM(V119:V122)</f>
        <v>0</v>
      </c>
      <c r="W123" s="34" t="str">
        <f>SUM(W119:W122)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64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100964328</v>
      </c>
      <c r="D126" s="14">
        <v>82308202</v>
      </c>
      <c r="E126" s="14">
        <v>100633155</v>
      </c>
      <c r="F126" s="14">
        <v>83316508</v>
      </c>
      <c r="G126" s="14">
        <v>31590562</v>
      </c>
      <c r="H126" s="14">
        <v>113187270</v>
      </c>
      <c r="I126" s="14">
        <v>4851254</v>
      </c>
      <c r="J126" s="14">
        <v>21212717</v>
      </c>
      <c r="K126" s="33">
        <v>538063996</v>
      </c>
      <c r="L126" s="12"/>
      <c r="M126" s="25">
        <v>64691163</v>
      </c>
      <c r="N126" s="14">
        <v>66740656</v>
      </c>
      <c r="O126" s="14">
        <v>81108212</v>
      </c>
      <c r="P126" s="14">
        <v>72797665</v>
      </c>
      <c r="Q126" s="14">
        <v>26985728</v>
      </c>
      <c r="R126" s="14">
        <v>91629221</v>
      </c>
      <c r="S126" s="14"/>
      <c r="T126" s="14">
        <v>21212717</v>
      </c>
      <c r="U126" s="14">
        <v>5830520</v>
      </c>
      <c r="V126" s="14"/>
      <c r="W126" s="33">
        <v>430995882</v>
      </c>
    </row>
    <row r="127" spans="1:23">
      <c r="A127" s="20" t="s">
        <v>41</v>
      </c>
      <c r="B127" s="12"/>
      <c r="C127" s="25">
        <v>92333723</v>
      </c>
      <c r="D127" s="14">
        <v>78320800</v>
      </c>
      <c r="E127" s="14">
        <v>65566914</v>
      </c>
      <c r="F127" s="14">
        <v>71590427</v>
      </c>
      <c r="G127" s="14">
        <v>30295086</v>
      </c>
      <c r="H127" s="14">
        <v>101495297</v>
      </c>
      <c r="I127" s="14">
        <v>4470816</v>
      </c>
      <c r="J127" s="14">
        <v>13828688</v>
      </c>
      <c r="K127" s="33">
        <v>457901751</v>
      </c>
      <c r="L127" s="12"/>
      <c r="M127" s="25">
        <v>60114149</v>
      </c>
      <c r="N127" s="14">
        <v>65450533</v>
      </c>
      <c r="O127" s="14">
        <v>51366335</v>
      </c>
      <c r="P127" s="14">
        <v>62460614</v>
      </c>
      <c r="Q127" s="14">
        <v>26152651</v>
      </c>
      <c r="R127" s="14">
        <v>84068106</v>
      </c>
      <c r="S127" s="14"/>
      <c r="T127" s="14">
        <v>13828688</v>
      </c>
      <c r="U127" s="14">
        <v>3800949</v>
      </c>
      <c r="V127" s="14"/>
      <c r="W127" s="33">
        <v>367242025</v>
      </c>
    </row>
    <row r="128" spans="1:23">
      <c r="A128" s="20" t="s">
        <v>42</v>
      </c>
      <c r="B128" s="12"/>
      <c r="C128" s="25">
        <v>130520034</v>
      </c>
      <c r="D128" s="14">
        <v>100905416</v>
      </c>
      <c r="E128" s="14">
        <v>94863580</v>
      </c>
      <c r="F128" s="14">
        <v>97355433</v>
      </c>
      <c r="G128" s="14">
        <v>27613065</v>
      </c>
      <c r="H128" s="14">
        <v>129882804</v>
      </c>
      <c r="I128" s="14">
        <v>5957652</v>
      </c>
      <c r="J128" s="14">
        <v>11054496</v>
      </c>
      <c r="K128" s="33">
        <v>598152480</v>
      </c>
      <c r="L128" s="12"/>
      <c r="M128" s="25">
        <v>94842306</v>
      </c>
      <c r="N128" s="14">
        <v>76630319</v>
      </c>
      <c r="O128" s="14">
        <v>73913538</v>
      </c>
      <c r="P128" s="14">
        <v>85277531</v>
      </c>
      <c r="Q128" s="14">
        <v>22886874</v>
      </c>
      <c r="R128" s="14">
        <v>105868750</v>
      </c>
      <c r="S128" s="14"/>
      <c r="T128" s="14">
        <v>11054496</v>
      </c>
      <c r="U128" s="14">
        <v>6621385</v>
      </c>
      <c r="V128" s="14"/>
      <c r="W128" s="33">
        <v>477095199</v>
      </c>
    </row>
    <row r="129" spans="1:23">
      <c r="A129" s="20" t="s">
        <v>43</v>
      </c>
      <c r="B129" s="12"/>
      <c r="C129" s="25">
        <v>124417122</v>
      </c>
      <c r="D129" s="14">
        <v>92380396</v>
      </c>
      <c r="E129" s="14">
        <v>106530530</v>
      </c>
      <c r="F129" s="14">
        <v>96191584</v>
      </c>
      <c r="G129" s="14">
        <v>27414809</v>
      </c>
      <c r="H129" s="14">
        <v>129596280</v>
      </c>
      <c r="I129" s="14">
        <v>6926325</v>
      </c>
      <c r="J129" s="14">
        <v>7364794</v>
      </c>
      <c r="K129" s="33">
        <v>590821840</v>
      </c>
      <c r="L129" s="12"/>
      <c r="M129" s="25">
        <v>86913150</v>
      </c>
      <c r="N129" s="14">
        <v>66592557</v>
      </c>
      <c r="O129" s="14">
        <v>83827917</v>
      </c>
      <c r="P129" s="14">
        <v>83674052</v>
      </c>
      <c r="Q129" s="14">
        <v>22170148</v>
      </c>
      <c r="R129" s="14">
        <v>108080176</v>
      </c>
      <c r="S129" s="14"/>
      <c r="T129" s="14">
        <v>7364794</v>
      </c>
      <c r="U129" s="14">
        <v>4411339</v>
      </c>
      <c r="V129" s="14"/>
      <c r="W129" s="33">
        <v>463034133</v>
      </c>
    </row>
    <row r="130" spans="1:23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15" t="str">
        <f>SUM(I126:I129)</f>
        <v>0</v>
      </c>
      <c r="J130" s="15" t="str">
        <f>SUM(J126:J129)</f>
        <v>0</v>
      </c>
      <c r="K130" s="34" t="str">
        <f>SUM(K126:K129)</f>
        <v>0</v>
      </c>
      <c r="L130" s="12"/>
      <c r="M130" s="26" t="str">
        <f>SUM(M126:M129)</f>
        <v>0</v>
      </c>
      <c r="N130" s="15" t="str">
        <f>SUM(N126:N129)</f>
        <v>0</v>
      </c>
      <c r="O130" s="15" t="str">
        <f>SUM(O126:O129)</f>
        <v>0</v>
      </c>
      <c r="P130" s="15" t="str">
        <f>SUM(P126:P129)</f>
        <v>0</v>
      </c>
      <c r="Q130" s="15" t="str">
        <f>SUM(Q126:Q129)</f>
        <v>0</v>
      </c>
      <c r="R130" s="15" t="str">
        <f>SUM(R126:R129)</f>
        <v>0</v>
      </c>
      <c r="S130" s="15" t="str">
        <f>SUM(S126:S129)</f>
        <v>0</v>
      </c>
      <c r="T130" s="15" t="str">
        <f>SUM(T126:T129)</f>
        <v>0</v>
      </c>
      <c r="U130" s="15" t="str">
        <f>SUM(U126:U129)</f>
        <v>0</v>
      </c>
      <c r="V130" s="15" t="str">
        <f>SUM(V126:V129)</f>
        <v>0</v>
      </c>
      <c r="W130" s="34" t="str">
        <f>SUM(W126:W129)</f>
        <v>0</v>
      </c>
    </row>
    <row r="131" spans="1:23">
      <c r="A131" s="18"/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19" t="s">
        <v>65</v>
      </c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0" t="s">
        <v>40</v>
      </c>
      <c r="B133" s="12"/>
      <c r="C133" s="25">
        <v>85738862.04</v>
      </c>
      <c r="D133" s="14">
        <v>81007912.02</v>
      </c>
      <c r="E133" s="14">
        <v>163272394.18</v>
      </c>
      <c r="F133" s="14">
        <v>139124232.71</v>
      </c>
      <c r="G133" s="14">
        <v>35255196.65</v>
      </c>
      <c r="H133" s="14">
        <v>76015565.72</v>
      </c>
      <c r="I133" s="14">
        <v>5099641.02</v>
      </c>
      <c r="J133" s="14">
        <v>4433339.41</v>
      </c>
      <c r="K133" s="33">
        <v>589947143.75</v>
      </c>
      <c r="L133" s="12"/>
      <c r="M133" s="25">
        <v>68302963.47</v>
      </c>
      <c r="N133" s="14">
        <v>77754866.4</v>
      </c>
      <c r="O133" s="14">
        <v>154238609.01</v>
      </c>
      <c r="P133" s="14">
        <v>130126333.89</v>
      </c>
      <c r="Q133" s="14">
        <v>25522349.14</v>
      </c>
      <c r="R133" s="14">
        <v>62527352.14</v>
      </c>
      <c r="S133" s="14">
        <v>3961930.98</v>
      </c>
      <c r="T133" s="14">
        <v>7904534.26</v>
      </c>
      <c r="U133" s="14">
        <v>7840696.08</v>
      </c>
      <c r="V133" s="14"/>
      <c r="W133" s="33">
        <v>538179635.37</v>
      </c>
    </row>
    <row r="134" spans="1:23">
      <c r="A134" s="20" t="s">
        <v>41</v>
      </c>
      <c r="B134" s="12"/>
      <c r="C134" s="25">
        <v>64914716.55</v>
      </c>
      <c r="D134" s="14">
        <v>76207836.98</v>
      </c>
      <c r="E134" s="14">
        <v>142465949.51</v>
      </c>
      <c r="F134" s="14">
        <v>127129064.26</v>
      </c>
      <c r="G134" s="14">
        <v>27030297.95</v>
      </c>
      <c r="H134" s="14">
        <v>60121019.99</v>
      </c>
      <c r="I134" s="14">
        <v>12293896.04</v>
      </c>
      <c r="J134" s="14">
        <v>2941767.76</v>
      </c>
      <c r="K134" s="33">
        <v>513104549.04</v>
      </c>
      <c r="L134" s="12"/>
      <c r="M134" s="25">
        <v>53986610.65</v>
      </c>
      <c r="N134" s="14">
        <v>73093495.83</v>
      </c>
      <c r="O134" s="14">
        <v>115442503.36</v>
      </c>
      <c r="P134" s="14">
        <v>118529631.51</v>
      </c>
      <c r="Q134" s="14">
        <v>40300008.69</v>
      </c>
      <c r="R134" s="14">
        <v>51088901.08</v>
      </c>
      <c r="S134" s="14">
        <v>4948687.64</v>
      </c>
      <c r="T134" s="14">
        <v>6785214.43</v>
      </c>
      <c r="U134" s="14">
        <v>4435413.06</v>
      </c>
      <c r="V134" s="14"/>
      <c r="W134" s="33">
        <v>468610466.25</v>
      </c>
    </row>
    <row r="135" spans="1:23">
      <c r="A135" s="20" t="s">
        <v>42</v>
      </c>
      <c r="B135" s="12"/>
      <c r="C135" s="25">
        <v>86815142.32</v>
      </c>
      <c r="D135" s="14">
        <v>87479340.14</v>
      </c>
      <c r="E135" s="14">
        <v>150386411.33</v>
      </c>
      <c r="F135" s="14">
        <v>141510445.96</v>
      </c>
      <c r="G135" s="14">
        <v>52752798.39</v>
      </c>
      <c r="H135" s="14">
        <v>82606559.38</v>
      </c>
      <c r="I135" s="14">
        <v>14472032.15</v>
      </c>
      <c r="J135" s="14">
        <v>1410002.34</v>
      </c>
      <c r="K135" s="33">
        <v>617432732.01</v>
      </c>
      <c r="L135" s="12"/>
      <c r="M135" s="25">
        <v>74829721.61</v>
      </c>
      <c r="N135" s="14">
        <v>84510367.83</v>
      </c>
      <c r="O135" s="14">
        <v>133956382.32</v>
      </c>
      <c r="P135" s="14">
        <v>131999967.07</v>
      </c>
      <c r="Q135" s="14">
        <v>51389009.25</v>
      </c>
      <c r="R135" s="14">
        <v>70264179.78</v>
      </c>
      <c r="S135" s="14">
        <v>7843294.6</v>
      </c>
      <c r="T135" s="14">
        <v>2298234.03</v>
      </c>
      <c r="U135" s="14">
        <v>7851809.86</v>
      </c>
      <c r="V135" s="14"/>
      <c r="W135" s="33">
        <v>564942966.35</v>
      </c>
    </row>
    <row r="136" spans="1:23">
      <c r="A136" s="20" t="s">
        <v>43</v>
      </c>
      <c r="B136" s="12"/>
      <c r="C136" s="25">
        <v>81081933.41</v>
      </c>
      <c r="D136" s="14">
        <v>76338490.67</v>
      </c>
      <c r="E136" s="14">
        <v>144890347.34</v>
      </c>
      <c r="F136" s="14">
        <v>140386827.7</v>
      </c>
      <c r="G136" s="14">
        <v>19681145.15</v>
      </c>
      <c r="H136" s="14">
        <v>85024377.55</v>
      </c>
      <c r="I136" s="14">
        <v>13430329.61</v>
      </c>
      <c r="J136" s="14">
        <v>4922069.68</v>
      </c>
      <c r="K136" s="33">
        <v>565755521.11</v>
      </c>
      <c r="L136" s="12"/>
      <c r="M136" s="25">
        <v>79015718.7</v>
      </c>
      <c r="N136" s="14">
        <v>73425434.91</v>
      </c>
      <c r="O136" s="14">
        <v>128859100.82</v>
      </c>
      <c r="P136" s="14">
        <v>129978624.95</v>
      </c>
      <c r="Q136" s="14">
        <v>12113665.27</v>
      </c>
      <c r="R136" s="14">
        <v>71651023.39</v>
      </c>
      <c r="S136" s="14">
        <v>8284347.27</v>
      </c>
      <c r="T136" s="14">
        <v>6272644.39</v>
      </c>
      <c r="U136" s="14">
        <v>10390906.69</v>
      </c>
      <c r="V136" s="14"/>
      <c r="W136" s="33">
        <v>519991466.39</v>
      </c>
    </row>
    <row r="137" spans="1:23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15" t="str">
        <f>SUM(I133:I136)</f>
        <v>0</v>
      </c>
      <c r="J137" s="15" t="str">
        <f>SUM(J133:J136)</f>
        <v>0</v>
      </c>
      <c r="K137" s="34" t="str">
        <f>SUM(K133:K136)</f>
        <v>0</v>
      </c>
      <c r="L137" s="12"/>
      <c r="M137" s="26" t="str">
        <f>SUM(M133:M136)</f>
        <v>0</v>
      </c>
      <c r="N137" s="15" t="str">
        <f>SUM(N133:N136)</f>
        <v>0</v>
      </c>
      <c r="O137" s="15" t="str">
        <f>SUM(O133:O136)</f>
        <v>0</v>
      </c>
      <c r="P137" s="15" t="str">
        <f>SUM(P133:P136)</f>
        <v>0</v>
      </c>
      <c r="Q137" s="15" t="str">
        <f>SUM(Q133:Q136)</f>
        <v>0</v>
      </c>
      <c r="R137" s="15" t="str">
        <f>SUM(R133:R136)</f>
        <v>0</v>
      </c>
      <c r="S137" s="15" t="str">
        <f>SUM(S133:S136)</f>
        <v>0</v>
      </c>
      <c r="T137" s="15" t="str">
        <f>SUM(T133:T136)</f>
        <v>0</v>
      </c>
      <c r="U137" s="15" t="str">
        <f>SUM(U133:U136)</f>
        <v>0</v>
      </c>
      <c r="V137" s="15" t="str">
        <f>SUM(V133:V136)</f>
        <v>0</v>
      </c>
      <c r="W137" s="34" t="str">
        <f>SUM(W133:W136)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16" t="str">
        <f>I12+I19+I26+I33+I40+I47+I54+I61+I68+I74+I81+I88+I95+I102+I109+I116+I123+I130+I137</f>
        <v>0</v>
      </c>
      <c r="J139" s="16" t="str">
        <f>J12+J19+J26+J33+J40+J47+J54+J61+J68+J74+J81+J88+J95+J102+J109+J116+J123+J130+J137</f>
        <v>0</v>
      </c>
      <c r="K139" s="35" t="str">
        <f>K12+K19+K26+K33+K40+K47+K54+K61+K68+K74+K81+K88+K95+K102+K109+K116+K123+K130+K137</f>
        <v>0</v>
      </c>
      <c r="L139" s="13"/>
      <c r="M139" s="27" t="str">
        <f>M12+M19+M26+M33+M40+M47+M54+M61+M68+M74+M81+M88+M95+M102+M109+M116+M123+M130+M137</f>
        <v>0</v>
      </c>
      <c r="N139" s="16" t="str">
        <f>N12+N19+N26+N33+N40+N47+N54+N61+N68+N74+N81+N88+N95+N102+N109+N116+N123+N130+N137</f>
        <v>0</v>
      </c>
      <c r="O139" s="16" t="str">
        <f>O12+O19+O26+O33+O40+O47+O54+O61+O68+O74+O81+O88+O95+O102+O109+O116+O123+O130+O137</f>
        <v>0</v>
      </c>
      <c r="P139" s="16" t="str">
        <f>P12+P19+P26+P33+P40+P47+P54+P61+P68+P74+P81+P88+P95+P102+P109+P116+P123+P130+P137</f>
        <v>0</v>
      </c>
      <c r="Q139" s="16" t="str">
        <f>Q12+Q19+Q26+Q33+Q40+Q47+Q54+Q61+Q68+Q74+Q81+Q88+Q95+Q102+Q109+Q116+Q123+Q130+Q137</f>
        <v>0</v>
      </c>
      <c r="R139" s="16" t="str">
        <f>R12+R19+R26+R33+R40+R47+R54+R61+R68+R74+R81+R88+R95+R102+R109+R116+R123+R130+R137</f>
        <v>0</v>
      </c>
      <c r="S139" s="16" t="str">
        <f>S12+S19+S26+S33+S40+S47+S54+S61+S68+S74+S81+S88+S95+S102+S109+S116+S123+S130+S137</f>
        <v>0</v>
      </c>
      <c r="T139" s="16" t="str">
        <f>T12+T19+T26+T33+T40+T47+T54+T61+T68+T74+T81+T88+T95+T102+T109+T116+T123+T130+T137</f>
        <v>0</v>
      </c>
      <c r="U139" s="16" t="str">
        <f>U12+U19+U26+U33+U40+U47+U54+U61+U68+U74+U81+U88+U95+U102+U109+U116+U123+U130+U137</f>
        <v>0</v>
      </c>
      <c r="V139" s="16" t="str">
        <f>V12+V19+V26+V33+V40+V47+V54+V61+V68+V74+V81+V88+V95+V102+V109+V116+V123+V130+V137</f>
        <v>0</v>
      </c>
      <c r="W139" s="35" t="str">
        <f>W12+W19+W26+W33+W40+W47+W54+W61+W68+W74+W81+W88+W95+W102+W109+W116+W123+W130+W137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19" t="s">
        <v>67</v>
      </c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20" t="s">
        <v>40</v>
      </c>
      <c r="B142" s="12"/>
      <c r="C142" s="25">
        <v>1647536</v>
      </c>
      <c r="D142" s="14">
        <v>0</v>
      </c>
      <c r="E142" s="14">
        <v>3233836</v>
      </c>
      <c r="F142" s="14">
        <v>626599</v>
      </c>
      <c r="G142" s="14">
        <v>687702</v>
      </c>
      <c r="H142" s="14">
        <v>1570559</v>
      </c>
      <c r="I142" s="14">
        <v>380004</v>
      </c>
      <c r="J142" s="14">
        <v>0</v>
      </c>
      <c r="K142" s="33">
        <v>8146236</v>
      </c>
      <c r="L142" s="12"/>
      <c r="M142" s="25">
        <v>722042</v>
      </c>
      <c r="N142" s="14">
        <v>0</v>
      </c>
      <c r="O142" s="14">
        <v>1648039</v>
      </c>
      <c r="P142" s="14">
        <v>451837</v>
      </c>
      <c r="Q142" s="14">
        <v>418427</v>
      </c>
      <c r="R142" s="14">
        <v>207836</v>
      </c>
      <c r="S142" s="14">
        <v>138751</v>
      </c>
      <c r="T142" s="14">
        <v>175257</v>
      </c>
      <c r="U142" s="14">
        <v>323734</v>
      </c>
      <c r="V142" s="14">
        <v>0</v>
      </c>
      <c r="W142" s="33">
        <v>4085923</v>
      </c>
    </row>
    <row r="143" spans="1:23">
      <c r="A143" s="20" t="s">
        <v>41</v>
      </c>
      <c r="B143" s="12"/>
      <c r="C143" s="25">
        <v>1681954</v>
      </c>
      <c r="D143" s="14">
        <v>0</v>
      </c>
      <c r="E143" s="14">
        <v>2688411</v>
      </c>
      <c r="F143" s="14">
        <v>706038</v>
      </c>
      <c r="G143" s="14">
        <v>664028</v>
      </c>
      <c r="H143" s="14">
        <v>885460</v>
      </c>
      <c r="I143" s="14">
        <v>340160</v>
      </c>
      <c r="J143" s="14">
        <v>0</v>
      </c>
      <c r="K143" s="33">
        <v>6966051</v>
      </c>
      <c r="L143" s="12"/>
      <c r="M143" s="25">
        <v>700661</v>
      </c>
      <c r="N143" s="14">
        <v>0</v>
      </c>
      <c r="O143" s="14">
        <v>1542106</v>
      </c>
      <c r="P143" s="14">
        <v>471315</v>
      </c>
      <c r="Q143" s="14">
        <v>390274</v>
      </c>
      <c r="R143" s="14">
        <v>134136</v>
      </c>
      <c r="S143" s="14">
        <v>0</v>
      </c>
      <c r="T143" s="14">
        <v>243316</v>
      </c>
      <c r="U143" s="14">
        <v>237478</v>
      </c>
      <c r="V143" s="14">
        <v>0</v>
      </c>
      <c r="W143" s="33">
        <v>3719286</v>
      </c>
    </row>
    <row r="144" spans="1:23">
      <c r="A144" s="20" t="s">
        <v>42</v>
      </c>
      <c r="B144" s="12"/>
      <c r="C144" s="25">
        <v>1658250</v>
      </c>
      <c r="D144" s="14">
        <v>0</v>
      </c>
      <c r="E144" s="14">
        <v>2319789</v>
      </c>
      <c r="F144" s="14">
        <v>568272</v>
      </c>
      <c r="G144" s="14">
        <v>682037</v>
      </c>
      <c r="H144" s="14">
        <v>929103</v>
      </c>
      <c r="I144" s="14">
        <v>511970</v>
      </c>
      <c r="J144" s="14">
        <v>0</v>
      </c>
      <c r="K144" s="33">
        <v>6669421</v>
      </c>
      <c r="L144" s="12"/>
      <c r="M144" s="25">
        <v>594890</v>
      </c>
      <c r="N144" s="14">
        <v>0</v>
      </c>
      <c r="O144" s="14">
        <v>323383</v>
      </c>
      <c r="P144" s="14">
        <v>297381</v>
      </c>
      <c r="Q144" s="14">
        <v>412672</v>
      </c>
      <c r="R144" s="14">
        <v>148085</v>
      </c>
      <c r="S144" s="14">
        <v>105625</v>
      </c>
      <c r="T144" s="14">
        <v>250059</v>
      </c>
      <c r="U144" s="14">
        <v>233751</v>
      </c>
      <c r="V144" s="14">
        <v>0</v>
      </c>
      <c r="W144" s="33">
        <v>2365846</v>
      </c>
    </row>
    <row r="145" spans="1:23">
      <c r="A145" s="20" t="s">
        <v>43</v>
      </c>
      <c r="B145" s="12"/>
      <c r="C145" s="25">
        <v>1947893</v>
      </c>
      <c r="D145" s="14">
        <v>0</v>
      </c>
      <c r="E145" s="14">
        <v>4021217</v>
      </c>
      <c r="F145" s="14">
        <v>994761</v>
      </c>
      <c r="G145" s="14">
        <v>1216981</v>
      </c>
      <c r="H145" s="14">
        <v>1790666</v>
      </c>
      <c r="I145" s="14">
        <v>391997</v>
      </c>
      <c r="J145" s="14">
        <v>0</v>
      </c>
      <c r="K145" s="33">
        <v>10363515</v>
      </c>
      <c r="L145" s="12"/>
      <c r="M145" s="25">
        <v>1078737</v>
      </c>
      <c r="N145" s="14">
        <v>0</v>
      </c>
      <c r="O145" s="14">
        <v>1896702</v>
      </c>
      <c r="P145" s="14">
        <v>577878</v>
      </c>
      <c r="Q145" s="14">
        <v>726920</v>
      </c>
      <c r="R145" s="14">
        <v>289789</v>
      </c>
      <c r="S145" s="14">
        <v>0</v>
      </c>
      <c r="T145" s="14">
        <v>259963</v>
      </c>
      <c r="U145" s="14">
        <v>455238</v>
      </c>
      <c r="V145" s="14">
        <v>0</v>
      </c>
      <c r="W145" s="33">
        <v>5285227</v>
      </c>
    </row>
    <row r="146" spans="1:23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15" t="str">
        <f>SUM(I142:I145)</f>
        <v>0</v>
      </c>
      <c r="J146" s="15" t="str">
        <f>SUM(J142:J145)</f>
        <v>0</v>
      </c>
      <c r="K146" s="34" t="str">
        <f>SUM(K142:K145)</f>
        <v>0</v>
      </c>
      <c r="L146" s="12"/>
      <c r="M146" s="26" t="str">
        <f>SUM(M142:M145)</f>
        <v>0</v>
      </c>
      <c r="N146" s="15" t="str">
        <f>SUM(N142:N145)</f>
        <v>0</v>
      </c>
      <c r="O146" s="15" t="str">
        <f>SUM(O142:O145)</f>
        <v>0</v>
      </c>
      <c r="P146" s="15" t="str">
        <f>SUM(P142:P145)</f>
        <v>0</v>
      </c>
      <c r="Q146" s="15" t="str">
        <f>SUM(Q142:Q145)</f>
        <v>0</v>
      </c>
      <c r="R146" s="15" t="str">
        <f>SUM(R142:R145)</f>
        <v>0</v>
      </c>
      <c r="S146" s="15" t="str">
        <f>SUM(S142:S145)</f>
        <v>0</v>
      </c>
      <c r="T146" s="15" t="str">
        <f>SUM(T142:T145)</f>
        <v>0</v>
      </c>
      <c r="U146" s="15" t="str">
        <f>SUM(U142:U145)</f>
        <v>0</v>
      </c>
      <c r="V146" s="15" t="str">
        <f>SUM(V142:V145)</f>
        <v>0</v>
      </c>
      <c r="W146" s="34" t="str">
        <f>SUM(W142:W145)</f>
        <v>0</v>
      </c>
    </row>
    <row r="147" spans="1:23">
      <c r="A147" s="18"/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19" t="s">
        <v>68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20" t="s">
        <v>40</v>
      </c>
      <c r="B149" s="12"/>
      <c r="C149" s="25">
        <v>35484</v>
      </c>
      <c r="D149" s="14"/>
      <c r="E149" s="14">
        <v>122972</v>
      </c>
      <c r="F149" s="14"/>
      <c r="G149" s="14">
        <v>1466</v>
      </c>
      <c r="H149" s="14">
        <v>5913</v>
      </c>
      <c r="I149" s="14">
        <v>26689</v>
      </c>
      <c r="J149" s="14"/>
      <c r="K149" s="33">
        <v>192524</v>
      </c>
      <c r="L149" s="12"/>
      <c r="M149" s="25">
        <v>7790</v>
      </c>
      <c r="N149" s="14"/>
      <c r="O149" s="14">
        <v>-106104</v>
      </c>
      <c r="P149" s="14"/>
      <c r="Q149" s="14">
        <v>0</v>
      </c>
      <c r="R149" s="14">
        <v>7525</v>
      </c>
      <c r="S149" s="14">
        <v>1572</v>
      </c>
      <c r="T149" s="14"/>
      <c r="U149" s="14"/>
      <c r="V149" s="14"/>
      <c r="W149" s="33">
        <v>-89217</v>
      </c>
    </row>
    <row r="150" spans="1:23">
      <c r="A150" s="20" t="s">
        <v>41</v>
      </c>
      <c r="B150" s="12"/>
      <c r="C150" s="25">
        <v>6194</v>
      </c>
      <c r="D150" s="14"/>
      <c r="E150" s="14">
        <v>137369</v>
      </c>
      <c r="F150" s="14"/>
      <c r="G150" s="14"/>
      <c r="H150" s="14">
        <v>1114</v>
      </c>
      <c r="I150" s="14">
        <v>-21527</v>
      </c>
      <c r="J150" s="14"/>
      <c r="K150" s="33">
        <v>123150</v>
      </c>
      <c r="L150" s="12"/>
      <c r="M150" s="25">
        <v>44943</v>
      </c>
      <c r="N150" s="14"/>
      <c r="O150" s="14">
        <v>8072</v>
      </c>
      <c r="P150" s="14"/>
      <c r="Q150" s="14"/>
      <c r="R150" s="14">
        <v>1139</v>
      </c>
      <c r="S150" s="14">
        <v>1248</v>
      </c>
      <c r="T150" s="14">
        <v>481</v>
      </c>
      <c r="U150" s="14"/>
      <c r="V150" s="14"/>
      <c r="W150" s="33">
        <v>55883</v>
      </c>
    </row>
    <row r="151" spans="1:23">
      <c r="A151" s="20" t="s">
        <v>42</v>
      </c>
      <c r="B151" s="12"/>
      <c r="C151" s="25">
        <v>5695</v>
      </c>
      <c r="D151" s="14"/>
      <c r="E151" s="14">
        <v>168566</v>
      </c>
      <c r="F151" s="14"/>
      <c r="G151" s="14"/>
      <c r="H151" s="14">
        <v>12513</v>
      </c>
      <c r="I151" s="14"/>
      <c r="J151" s="14"/>
      <c r="K151" s="33">
        <v>186774</v>
      </c>
      <c r="L151" s="12"/>
      <c r="M151" s="25">
        <v>5090</v>
      </c>
      <c r="N151" s="14"/>
      <c r="O151" s="14">
        <v>-49786</v>
      </c>
      <c r="P151" s="14"/>
      <c r="Q151" s="14"/>
      <c r="R151" s="14">
        <v>6710</v>
      </c>
      <c r="S151" s="14"/>
      <c r="T151" s="14">
        <v>1246</v>
      </c>
      <c r="U151" s="14"/>
      <c r="V151" s="14"/>
      <c r="W151" s="33">
        <v>-36740</v>
      </c>
    </row>
    <row r="152" spans="1:23">
      <c r="A152" s="20" t="s">
        <v>43</v>
      </c>
      <c r="B152" s="12"/>
      <c r="C152" s="25">
        <v>38277</v>
      </c>
      <c r="D152" s="14"/>
      <c r="E152" s="14">
        <v>197850</v>
      </c>
      <c r="F152" s="14"/>
      <c r="G152" s="14">
        <v>1626</v>
      </c>
      <c r="H152" s="14"/>
      <c r="I152" s="14"/>
      <c r="J152" s="14"/>
      <c r="K152" s="33">
        <v>237753</v>
      </c>
      <c r="L152" s="12"/>
      <c r="M152" s="25">
        <v>3770</v>
      </c>
      <c r="N152" s="14"/>
      <c r="O152" s="14">
        <v>-50073</v>
      </c>
      <c r="P152" s="14"/>
      <c r="Q152" s="14"/>
      <c r="R152" s="14">
        <v>5873</v>
      </c>
      <c r="S152" s="14">
        <v>154</v>
      </c>
      <c r="T152" s="14"/>
      <c r="U152" s="14"/>
      <c r="V152" s="14"/>
      <c r="W152" s="33">
        <v>-40276</v>
      </c>
    </row>
    <row r="153" spans="1:23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15" t="str">
        <f>SUM(I149:I152)</f>
        <v>0</v>
      </c>
      <c r="J153" s="15" t="str">
        <f>SUM(J149:J152)</f>
        <v>0</v>
      </c>
      <c r="K153" s="34" t="str">
        <f>SUM(K149:K152)</f>
        <v>0</v>
      </c>
      <c r="L153" s="12"/>
      <c r="M153" s="26" t="str">
        <f>SUM(M149:M152)</f>
        <v>0</v>
      </c>
      <c r="N153" s="15" t="str">
        <f>SUM(N149:N152)</f>
        <v>0</v>
      </c>
      <c r="O153" s="15" t="str">
        <f>SUM(O149:O152)</f>
        <v>0</v>
      </c>
      <c r="P153" s="15" t="str">
        <f>SUM(P149:P152)</f>
        <v>0</v>
      </c>
      <c r="Q153" s="15" t="str">
        <f>SUM(Q149:Q152)</f>
        <v>0</v>
      </c>
      <c r="R153" s="15" t="str">
        <f>SUM(R149:R152)</f>
        <v>0</v>
      </c>
      <c r="S153" s="15" t="str">
        <f>SUM(S149:S152)</f>
        <v>0</v>
      </c>
      <c r="T153" s="15" t="str">
        <f>SUM(T149:T152)</f>
        <v>0</v>
      </c>
      <c r="U153" s="15" t="str">
        <f>SUM(U149:U152)</f>
        <v>0</v>
      </c>
      <c r="V153" s="15" t="str">
        <f>SUM(V149:V152)</f>
        <v>0</v>
      </c>
      <c r="W153" s="34" t="str">
        <f>SUM(W149:W152)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69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1758821.03</v>
      </c>
      <c r="D156" s="14"/>
      <c r="E156" s="14">
        <v>3768754.91</v>
      </c>
      <c r="F156" s="14">
        <v>423972</v>
      </c>
      <c r="G156" s="14"/>
      <c r="H156" s="14">
        <v>538430.88</v>
      </c>
      <c r="I156" s="14">
        <v>140661.11</v>
      </c>
      <c r="J156" s="14"/>
      <c r="K156" s="33">
        <v>6630639.93</v>
      </c>
      <c r="L156" s="12"/>
      <c r="M156" s="25">
        <v>1002527.99</v>
      </c>
      <c r="N156" s="14"/>
      <c r="O156" s="14">
        <v>2346219.21</v>
      </c>
      <c r="P156" s="14">
        <v>241664.04</v>
      </c>
      <c r="Q156" s="14"/>
      <c r="R156" s="14">
        <v>189053.52</v>
      </c>
      <c r="S156" s="14"/>
      <c r="T156" s="14"/>
      <c r="U156" s="14"/>
      <c r="V156" s="14"/>
      <c r="W156" s="33">
        <v>3779464.76</v>
      </c>
    </row>
    <row r="157" spans="1:23">
      <c r="A157" s="20" t="s">
        <v>41</v>
      </c>
      <c r="B157" s="12"/>
      <c r="C157" s="25">
        <v>2255957</v>
      </c>
      <c r="D157" s="14"/>
      <c r="E157" s="14">
        <v>2399379</v>
      </c>
      <c r="F157" s="14">
        <v>372600</v>
      </c>
      <c r="G157" s="14"/>
      <c r="H157" s="14">
        <v>467951</v>
      </c>
      <c r="I157" s="14">
        <v>86213.57</v>
      </c>
      <c r="J157" s="14"/>
      <c r="K157" s="33">
        <v>5582100.57</v>
      </c>
      <c r="L157" s="12"/>
      <c r="M157" s="25">
        <v>1263335.92</v>
      </c>
      <c r="N157" s="14"/>
      <c r="O157" s="14">
        <v>1343652.24</v>
      </c>
      <c r="P157" s="14">
        <v>208656</v>
      </c>
      <c r="Q157" s="14"/>
      <c r="R157" s="14">
        <v>310332.16</v>
      </c>
      <c r="S157" s="14"/>
      <c r="T157" s="14"/>
      <c r="U157" s="14"/>
      <c r="V157" s="14"/>
      <c r="W157" s="33">
        <v>3125976.32</v>
      </c>
    </row>
    <row r="158" spans="1:23">
      <c r="A158" s="20" t="s">
        <v>42</v>
      </c>
      <c r="B158" s="12"/>
      <c r="C158" s="25">
        <v>2070972</v>
      </c>
      <c r="D158" s="14"/>
      <c r="E158" s="14">
        <v>2046937</v>
      </c>
      <c r="F158" s="14">
        <v>203813</v>
      </c>
      <c r="G158" s="14">
        <v>9025</v>
      </c>
      <c r="H158" s="14">
        <v>670998</v>
      </c>
      <c r="I158" s="14">
        <v>57810.57</v>
      </c>
      <c r="J158" s="14"/>
      <c r="K158" s="33">
        <v>5059555.57</v>
      </c>
      <c r="L158" s="12"/>
      <c r="M158" s="25">
        <v>1139034.6</v>
      </c>
      <c r="N158" s="14"/>
      <c r="O158" s="14">
        <v>1125815.35</v>
      </c>
      <c r="P158" s="14">
        <v>112097.15</v>
      </c>
      <c r="Q158" s="14">
        <v>4963.75</v>
      </c>
      <c r="R158" s="14">
        <v>406953.25</v>
      </c>
      <c r="S158" s="14"/>
      <c r="T158" s="14"/>
      <c r="U158" s="14"/>
      <c r="V158" s="14"/>
      <c r="W158" s="33">
        <v>2788864.1</v>
      </c>
    </row>
    <row r="159" spans="1:23">
      <c r="A159" s="20" t="s">
        <v>43</v>
      </c>
      <c r="B159" s="12"/>
      <c r="C159" s="25">
        <v>1588332</v>
      </c>
      <c r="D159" s="14"/>
      <c r="E159" s="14">
        <v>2235493</v>
      </c>
      <c r="F159" s="14">
        <v>598490</v>
      </c>
      <c r="G159" s="14">
        <v>84702</v>
      </c>
      <c r="H159" s="14">
        <v>500948</v>
      </c>
      <c r="I159" s="14">
        <v>188037</v>
      </c>
      <c r="J159" s="14"/>
      <c r="K159" s="33">
        <v>5196002</v>
      </c>
      <c r="L159" s="12"/>
      <c r="M159" s="25">
        <v>851079.04</v>
      </c>
      <c r="N159" s="14"/>
      <c r="O159" s="14">
        <v>1162456</v>
      </c>
      <c r="P159" s="14">
        <v>311215</v>
      </c>
      <c r="Q159" s="14">
        <v>44045</v>
      </c>
      <c r="R159" s="14">
        <v>333126</v>
      </c>
      <c r="S159" s="14"/>
      <c r="T159" s="14"/>
      <c r="U159" s="14"/>
      <c r="V159" s="14"/>
      <c r="W159" s="33">
        <v>2701921.04</v>
      </c>
    </row>
    <row r="160" spans="1:23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15" t="str">
        <f>SUM(I156:I159)</f>
        <v>0</v>
      </c>
      <c r="J160" s="15" t="str">
        <f>SUM(J156:J159)</f>
        <v>0</v>
      </c>
      <c r="K160" s="34" t="str">
        <f>SUM(K156:K159)</f>
        <v>0</v>
      </c>
      <c r="L160" s="12"/>
      <c r="M160" s="26" t="str">
        <f>SUM(M156:M159)</f>
        <v>0</v>
      </c>
      <c r="N160" s="15" t="str">
        <f>SUM(N156:N159)</f>
        <v>0</v>
      </c>
      <c r="O160" s="15" t="str">
        <f>SUM(O156:O159)</f>
        <v>0</v>
      </c>
      <c r="P160" s="15" t="str">
        <f>SUM(P156:P159)</f>
        <v>0</v>
      </c>
      <c r="Q160" s="15" t="str">
        <f>SUM(Q156:Q159)</f>
        <v>0</v>
      </c>
      <c r="R160" s="15" t="str">
        <f>SUM(R156:R159)</f>
        <v>0</v>
      </c>
      <c r="S160" s="15" t="str">
        <f>SUM(S156:S159)</f>
        <v>0</v>
      </c>
      <c r="T160" s="15" t="str">
        <f>SUM(T156:T159)</f>
        <v>0</v>
      </c>
      <c r="U160" s="15" t="str">
        <f>SUM(U156:U159)</f>
        <v>0</v>
      </c>
      <c r="V160" s="15" t="str">
        <f>SUM(V156:V159)</f>
        <v>0</v>
      </c>
      <c r="W160" s="34" t="str">
        <f>SUM(W156:W159)</f>
        <v>0</v>
      </c>
    </row>
    <row r="161" spans="1:23">
      <c r="A161" s="18"/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19" t="s">
        <v>70</v>
      </c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20" t="s">
        <v>40</v>
      </c>
      <c r="B163" s="12"/>
      <c r="C163" s="25">
        <v>86876.08</v>
      </c>
      <c r="D163" s="14">
        <v>0</v>
      </c>
      <c r="E163" s="14">
        <v>4657780.48</v>
      </c>
      <c r="F163" s="14">
        <v>1190181.19</v>
      </c>
      <c r="G163" s="14">
        <v>1306607.35</v>
      </c>
      <c r="H163" s="14">
        <v>1666606.99</v>
      </c>
      <c r="I163" s="14">
        <v>118132.32</v>
      </c>
      <c r="J163" s="14">
        <v>0</v>
      </c>
      <c r="K163" s="33">
        <v>9026184.41</v>
      </c>
      <c r="L163" s="12"/>
      <c r="M163" s="25">
        <v>62615.3</v>
      </c>
      <c r="N163" s="14">
        <v>0</v>
      </c>
      <c r="O163" s="14">
        <v>3047563.57</v>
      </c>
      <c r="P163" s="14">
        <v>747855.38</v>
      </c>
      <c r="Q163" s="14">
        <v>651404.49</v>
      </c>
      <c r="R163" s="14">
        <v>1042944.11</v>
      </c>
      <c r="S163" s="14">
        <v>107175.74</v>
      </c>
      <c r="T163" s="14">
        <v>91091.76</v>
      </c>
      <c r="U163" s="14">
        <v>108314.21</v>
      </c>
      <c r="V163" s="14">
        <v>0</v>
      </c>
      <c r="W163" s="33">
        <v>5858964.56</v>
      </c>
    </row>
    <row r="164" spans="1:23">
      <c r="A164" s="20" t="s">
        <v>41</v>
      </c>
      <c r="B164" s="12"/>
      <c r="C164" s="25">
        <v>127577.77</v>
      </c>
      <c r="D164" s="14">
        <v>0</v>
      </c>
      <c r="E164" s="14">
        <v>4460231.38</v>
      </c>
      <c r="F164" s="14">
        <v>1161901.82</v>
      </c>
      <c r="G164" s="14">
        <v>1220071.73</v>
      </c>
      <c r="H164" s="14">
        <v>1096567.56</v>
      </c>
      <c r="I164" s="14">
        <v>162164.35</v>
      </c>
      <c r="J164" s="14">
        <v>0</v>
      </c>
      <c r="K164" s="33">
        <v>8228514.61</v>
      </c>
      <c r="L164" s="12"/>
      <c r="M164" s="25">
        <v>91950.75</v>
      </c>
      <c r="N164" s="14">
        <v>0</v>
      </c>
      <c r="O164" s="14">
        <v>2833962.49</v>
      </c>
      <c r="P164" s="14">
        <v>730085.92</v>
      </c>
      <c r="Q164" s="14">
        <v>608262.47</v>
      </c>
      <c r="R164" s="14">
        <v>686219.78</v>
      </c>
      <c r="S164" s="14">
        <v>1636.55</v>
      </c>
      <c r="T164" s="14">
        <v>83041.72</v>
      </c>
      <c r="U164" s="14">
        <v>98742.18</v>
      </c>
      <c r="V164" s="14">
        <v>929000</v>
      </c>
      <c r="W164" s="33">
        <v>6062901.86</v>
      </c>
    </row>
    <row r="165" spans="1:23">
      <c r="A165" s="20" t="s">
        <v>42</v>
      </c>
      <c r="B165" s="12"/>
      <c r="C165" s="25">
        <v>65058.54</v>
      </c>
      <c r="D165" s="14">
        <v>0</v>
      </c>
      <c r="E165" s="14">
        <v>5154042.96</v>
      </c>
      <c r="F165" s="14">
        <v>757627.19</v>
      </c>
      <c r="G165" s="14">
        <v>1607433.08</v>
      </c>
      <c r="H165" s="14">
        <v>1012292.76</v>
      </c>
      <c r="I165" s="14">
        <v>99214.77</v>
      </c>
      <c r="J165" s="14">
        <v>0</v>
      </c>
      <c r="K165" s="33">
        <v>8695669.3</v>
      </c>
      <c r="L165" s="12"/>
      <c r="M165" s="25">
        <v>46890.47</v>
      </c>
      <c r="N165" s="14">
        <v>0</v>
      </c>
      <c r="O165" s="14">
        <v>3274799.71</v>
      </c>
      <c r="P165" s="14">
        <v>476058.25</v>
      </c>
      <c r="Q165" s="14">
        <v>801380.1</v>
      </c>
      <c r="R165" s="14">
        <v>633481.55</v>
      </c>
      <c r="S165" s="14">
        <v>90012.76</v>
      </c>
      <c r="T165" s="14">
        <v>87756.22</v>
      </c>
      <c r="U165" s="14">
        <v>104348.03</v>
      </c>
      <c r="V165" s="14">
        <v>168982.57</v>
      </c>
      <c r="W165" s="33">
        <v>5683709.66</v>
      </c>
    </row>
    <row r="166" spans="1:23">
      <c r="A166" s="20" t="s">
        <v>43</v>
      </c>
      <c r="B166" s="12"/>
      <c r="C166" s="25">
        <v>272660.56</v>
      </c>
      <c r="D166" s="14">
        <v>0</v>
      </c>
      <c r="E166" s="14">
        <v>5750118.28</v>
      </c>
      <c r="F166" s="14">
        <v>1933587.11</v>
      </c>
      <c r="G166" s="14">
        <v>1530248.04</v>
      </c>
      <c r="H166" s="14">
        <v>1917217.65</v>
      </c>
      <c r="I166" s="14">
        <v>500907.87</v>
      </c>
      <c r="J166" s="14">
        <v>0</v>
      </c>
      <c r="K166" s="33">
        <v>11904739.51</v>
      </c>
      <c r="L166" s="12"/>
      <c r="M166" s="25">
        <v>196518.11</v>
      </c>
      <c r="N166" s="14">
        <v>0</v>
      </c>
      <c r="O166" s="14">
        <v>3653536.81</v>
      </c>
      <c r="P166" s="14">
        <v>1214977.64</v>
      </c>
      <c r="Q166" s="14">
        <v>762899.77</v>
      </c>
      <c r="R166" s="14">
        <v>1199773.47</v>
      </c>
      <c r="S166" s="14">
        <v>223105.16</v>
      </c>
      <c r="T166" s="14">
        <v>120141.99</v>
      </c>
      <c r="U166" s="14">
        <v>142856.87</v>
      </c>
      <c r="V166" s="14">
        <v>231344.29</v>
      </c>
      <c r="W166" s="33">
        <v>7745154.11</v>
      </c>
    </row>
    <row r="167" spans="1:23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15" t="str">
        <f>SUM(I163:I166)</f>
        <v>0</v>
      </c>
      <c r="J167" s="15" t="str">
        <f>SUM(J163:J166)</f>
        <v>0</v>
      </c>
      <c r="K167" s="34" t="str">
        <f>SUM(K163:K166)</f>
        <v>0</v>
      </c>
      <c r="L167" s="12"/>
      <c r="M167" s="26" t="str">
        <f>SUM(M163:M166)</f>
        <v>0</v>
      </c>
      <c r="N167" s="15" t="str">
        <f>SUM(N163:N166)</f>
        <v>0</v>
      </c>
      <c r="O167" s="15" t="str">
        <f>SUM(O163:O166)</f>
        <v>0</v>
      </c>
      <c r="P167" s="15" t="str">
        <f>SUM(P163:P166)</f>
        <v>0</v>
      </c>
      <c r="Q167" s="15" t="str">
        <f>SUM(Q163:Q166)</f>
        <v>0</v>
      </c>
      <c r="R167" s="15" t="str">
        <f>SUM(R163:R166)</f>
        <v>0</v>
      </c>
      <c r="S167" s="15" t="str">
        <f>SUM(S163:S166)</f>
        <v>0</v>
      </c>
      <c r="T167" s="15" t="str">
        <f>SUM(T163:T166)</f>
        <v>0</v>
      </c>
      <c r="U167" s="15" t="str">
        <f>SUM(U163:U166)</f>
        <v>0</v>
      </c>
      <c r="V167" s="15" t="str">
        <f>SUM(V163:V166)</f>
        <v>0</v>
      </c>
      <c r="W167" s="34" t="str">
        <f>SUM(W163:W166)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19" t="s">
        <v>71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40</v>
      </c>
      <c r="B170" s="12"/>
      <c r="C170" s="25">
        <v>1294468.57</v>
      </c>
      <c r="D170" s="14"/>
      <c r="E170" s="14">
        <v>2914105.68</v>
      </c>
      <c r="F170" s="14">
        <v>3051288.14</v>
      </c>
      <c r="G170" s="14">
        <v>684015.89</v>
      </c>
      <c r="H170" s="14">
        <v>420445.15</v>
      </c>
      <c r="I170" s="14">
        <v>162454.99</v>
      </c>
      <c r="J170" s="14"/>
      <c r="K170" s="33">
        <v>8526778.42</v>
      </c>
      <c r="L170" s="12"/>
      <c r="M170" s="25">
        <v>843907.17</v>
      </c>
      <c r="N170" s="14"/>
      <c r="O170" s="14">
        <v>2279625.59</v>
      </c>
      <c r="P170" s="14">
        <v>2380130.7</v>
      </c>
      <c r="Q170" s="14">
        <v>987135.28</v>
      </c>
      <c r="R170" s="14">
        <v>251906.24</v>
      </c>
      <c r="S170" s="14">
        <v>84753.2</v>
      </c>
      <c r="T170" s="14"/>
      <c r="U170" s="14">
        <v>222770.59</v>
      </c>
      <c r="V170" s="14"/>
      <c r="W170" s="33">
        <v>7050228.77</v>
      </c>
    </row>
    <row r="171" spans="1:23">
      <c r="A171" s="20" t="s">
        <v>41</v>
      </c>
      <c r="B171" s="12"/>
      <c r="C171" s="25">
        <v>1034279.08</v>
      </c>
      <c r="D171" s="14">
        <v>72529.01</v>
      </c>
      <c r="E171" s="14">
        <v>2204108.55</v>
      </c>
      <c r="F171" s="14">
        <v>2611605.59</v>
      </c>
      <c r="G171" s="14">
        <v>756687.21</v>
      </c>
      <c r="H171" s="14">
        <v>609630.72</v>
      </c>
      <c r="I171" s="14">
        <v>66936.3</v>
      </c>
      <c r="J171" s="14"/>
      <c r="K171" s="33">
        <v>7355776.46</v>
      </c>
      <c r="L171" s="12"/>
      <c r="M171" s="25">
        <v>635005.63</v>
      </c>
      <c r="N171" s="14">
        <v>73705.93</v>
      </c>
      <c r="O171" s="14">
        <v>1651889.7</v>
      </c>
      <c r="P171" s="14">
        <v>2026206.52</v>
      </c>
      <c r="Q171" s="14">
        <v>1003884.77</v>
      </c>
      <c r="R171" s="14">
        <v>375277.14</v>
      </c>
      <c r="S171" s="14">
        <v>43119.64</v>
      </c>
      <c r="T171" s="14"/>
      <c r="U171" s="14">
        <v>63358.43</v>
      </c>
      <c r="V171" s="14"/>
      <c r="W171" s="33">
        <v>5872447.76</v>
      </c>
    </row>
    <row r="172" spans="1:23">
      <c r="A172" s="20" t="s">
        <v>42</v>
      </c>
      <c r="B172" s="12"/>
      <c r="C172" s="25">
        <v>1044803.91</v>
      </c>
      <c r="D172" s="14">
        <v>9289.55</v>
      </c>
      <c r="E172" s="14">
        <v>3065481.2</v>
      </c>
      <c r="F172" s="14">
        <v>2740756.19</v>
      </c>
      <c r="G172" s="14">
        <v>571117.3</v>
      </c>
      <c r="H172" s="14">
        <v>468698.83</v>
      </c>
      <c r="I172" s="14">
        <v>17078.95</v>
      </c>
      <c r="J172" s="14"/>
      <c r="K172" s="33">
        <v>7917225.93</v>
      </c>
      <c r="L172" s="12"/>
      <c r="M172" s="25">
        <v>788314.33</v>
      </c>
      <c r="N172" s="14">
        <v>8618.16</v>
      </c>
      <c r="O172" s="14">
        <v>2364228.38</v>
      </c>
      <c r="P172" s="14">
        <v>2139013.11</v>
      </c>
      <c r="Q172" s="14">
        <v>590633.69</v>
      </c>
      <c r="R172" s="14">
        <v>277075.22</v>
      </c>
      <c r="S172" s="14">
        <v>10356.11</v>
      </c>
      <c r="T172" s="14"/>
      <c r="U172" s="14">
        <v>88321.21</v>
      </c>
      <c r="V172" s="14"/>
      <c r="W172" s="33">
        <v>6266560.21</v>
      </c>
    </row>
    <row r="173" spans="1:23">
      <c r="A173" s="20" t="s">
        <v>43</v>
      </c>
      <c r="B173" s="12"/>
      <c r="C173" s="25">
        <v>906993.83</v>
      </c>
      <c r="D173" s="14">
        <v>83435.57</v>
      </c>
      <c r="E173" s="14">
        <v>2802433.95</v>
      </c>
      <c r="F173" s="14">
        <v>3955812.69</v>
      </c>
      <c r="G173" s="14">
        <v>635368.01</v>
      </c>
      <c r="H173" s="14">
        <v>593828.75</v>
      </c>
      <c r="I173" s="14">
        <v>231990.83</v>
      </c>
      <c r="J173" s="14"/>
      <c r="K173" s="33">
        <v>9209863.63</v>
      </c>
      <c r="L173" s="12"/>
      <c r="M173" s="25">
        <v>740792.39</v>
      </c>
      <c r="N173" s="14">
        <v>82714.19</v>
      </c>
      <c r="O173" s="14">
        <v>2040608.37</v>
      </c>
      <c r="P173" s="14">
        <v>3068914.32</v>
      </c>
      <c r="Q173" s="14">
        <v>933332.24</v>
      </c>
      <c r="R173" s="14">
        <v>352760.51</v>
      </c>
      <c r="S173" s="14">
        <v>147552.54</v>
      </c>
      <c r="T173" s="14"/>
      <c r="U173" s="14">
        <v>114769.27</v>
      </c>
      <c r="V173" s="14"/>
      <c r="W173" s="33">
        <v>7481443.83</v>
      </c>
    </row>
    <row r="174" spans="1:23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15" t="str">
        <f>SUM(I170:I173)</f>
        <v>0</v>
      </c>
      <c r="J174" s="15" t="str">
        <f>SUM(J170:J173)</f>
        <v>0</v>
      </c>
      <c r="K174" s="34" t="str">
        <f>SUM(K170:K173)</f>
        <v>0</v>
      </c>
      <c r="L174" s="12"/>
      <c r="M174" s="26" t="str">
        <f>SUM(M170:M173)</f>
        <v>0</v>
      </c>
      <c r="N174" s="15" t="str">
        <f>SUM(N170:N173)</f>
        <v>0</v>
      </c>
      <c r="O174" s="15" t="str">
        <f>SUM(O170:O173)</f>
        <v>0</v>
      </c>
      <c r="P174" s="15" t="str">
        <f>SUM(P170:P173)</f>
        <v>0</v>
      </c>
      <c r="Q174" s="15" t="str">
        <f>SUM(Q170:Q173)</f>
        <v>0</v>
      </c>
      <c r="R174" s="15" t="str">
        <f>SUM(R170:R173)</f>
        <v>0</v>
      </c>
      <c r="S174" s="15" t="str">
        <f>SUM(S170:S173)</f>
        <v>0</v>
      </c>
      <c r="T174" s="15" t="str">
        <f>SUM(T170:T173)</f>
        <v>0</v>
      </c>
      <c r="U174" s="15" t="str">
        <f>SUM(U170:U173)</f>
        <v>0</v>
      </c>
      <c r="V174" s="15" t="str">
        <f>SUM(V170:V173)</f>
        <v>0</v>
      </c>
      <c r="W174" s="34" t="str">
        <f>SUM(W170:W173)</f>
        <v>0</v>
      </c>
    </row>
    <row r="175" spans="1:23">
      <c r="A175" s="18"/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19" t="s">
        <v>72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20" t="s">
        <v>40</v>
      </c>
      <c r="B177" s="12"/>
      <c r="C177" s="25">
        <v>61176</v>
      </c>
      <c r="D177" s="14"/>
      <c r="E177" s="14">
        <v>372635</v>
      </c>
      <c r="F177" s="14"/>
      <c r="G177" s="14">
        <v>8315</v>
      </c>
      <c r="H177" s="14">
        <v>34368</v>
      </c>
      <c r="I177" s="14">
        <v>631</v>
      </c>
      <c r="J177" s="14"/>
      <c r="K177" s="33">
        <v>477125</v>
      </c>
      <c r="L177" s="12"/>
      <c r="M177" s="25">
        <v>81559</v>
      </c>
      <c r="N177" s="14"/>
      <c r="O177" s="14">
        <v>192107</v>
      </c>
      <c r="P177" s="14"/>
      <c r="Q177" s="14"/>
      <c r="R177" s="14">
        <v>12248</v>
      </c>
      <c r="S177" s="14"/>
      <c r="T177" s="14"/>
      <c r="U177" s="14">
        <v>-8968</v>
      </c>
      <c r="V177" s="14"/>
      <c r="W177" s="33">
        <v>276946</v>
      </c>
    </row>
    <row r="178" spans="1:23">
      <c r="A178" s="20" t="s">
        <v>41</v>
      </c>
      <c r="B178" s="12"/>
      <c r="C178" s="25">
        <v>36983</v>
      </c>
      <c r="D178" s="14"/>
      <c r="E178" s="14">
        <v>275034</v>
      </c>
      <c r="F178" s="14"/>
      <c r="G178" s="14"/>
      <c r="H178" s="14">
        <v>49902</v>
      </c>
      <c r="I178" s="14">
        <v>8109</v>
      </c>
      <c r="J178" s="14">
        <v>1087</v>
      </c>
      <c r="K178" s="33">
        <v>371115</v>
      </c>
      <c r="L178" s="12"/>
      <c r="M178" s="25">
        <v>30895</v>
      </c>
      <c r="N178" s="14"/>
      <c r="O178" s="14">
        <v>120934</v>
      </c>
      <c r="P178" s="14"/>
      <c r="Q178" s="14"/>
      <c r="R178" s="14">
        <v>8499</v>
      </c>
      <c r="S178" s="14"/>
      <c r="T178" s="14">
        <v>1157</v>
      </c>
      <c r="U178" s="14">
        <v>-9775</v>
      </c>
      <c r="V178" s="14"/>
      <c r="W178" s="33">
        <v>151710</v>
      </c>
    </row>
    <row r="179" spans="1:23">
      <c r="A179" s="20" t="s">
        <v>42</v>
      </c>
      <c r="B179" s="12"/>
      <c r="C179" s="25">
        <v>20942</v>
      </c>
      <c r="D179" s="14"/>
      <c r="E179" s="14">
        <v>364814</v>
      </c>
      <c r="F179" s="14"/>
      <c r="G179" s="14"/>
      <c r="H179" s="14">
        <v>63532</v>
      </c>
      <c r="I179" s="14">
        <v>-6474</v>
      </c>
      <c r="J179" s="14">
        <v>546</v>
      </c>
      <c r="K179" s="33">
        <v>443360</v>
      </c>
      <c r="L179" s="12"/>
      <c r="M179" s="25">
        <v>56195</v>
      </c>
      <c r="N179" s="14"/>
      <c r="O179" s="14">
        <v>158542</v>
      </c>
      <c r="P179" s="14"/>
      <c r="Q179" s="14"/>
      <c r="R179" s="14">
        <v>13865</v>
      </c>
      <c r="S179" s="14"/>
      <c r="T179" s="14">
        <v>546</v>
      </c>
      <c r="U179" s="14">
        <v>-7770</v>
      </c>
      <c r="V179" s="14"/>
      <c r="W179" s="33">
        <v>221378</v>
      </c>
    </row>
    <row r="180" spans="1:23">
      <c r="A180" s="20" t="s">
        <v>43</v>
      </c>
      <c r="B180" s="12"/>
      <c r="C180" s="25">
        <v>99373</v>
      </c>
      <c r="D180" s="14"/>
      <c r="E180" s="14">
        <v>316415</v>
      </c>
      <c r="F180" s="14"/>
      <c r="G180" s="14"/>
      <c r="H180" s="14">
        <v>56502</v>
      </c>
      <c r="I180" s="14">
        <v>-242</v>
      </c>
      <c r="J180" s="14">
        <v>1322</v>
      </c>
      <c r="K180" s="33">
        <v>473370</v>
      </c>
      <c r="L180" s="12"/>
      <c r="M180" s="25">
        <v>95493</v>
      </c>
      <c r="N180" s="14"/>
      <c r="O180" s="14">
        <v>164776</v>
      </c>
      <c r="P180" s="14"/>
      <c r="Q180" s="14"/>
      <c r="R180" s="14">
        <v>12949</v>
      </c>
      <c r="S180" s="14"/>
      <c r="T180" s="14">
        <v>1322</v>
      </c>
      <c r="U180" s="14">
        <v>-4818</v>
      </c>
      <c r="V180" s="14"/>
      <c r="W180" s="33">
        <v>269722</v>
      </c>
    </row>
    <row r="181" spans="1:23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15" t="str">
        <f>SUM(I177:I180)</f>
        <v>0</v>
      </c>
      <c r="J181" s="15" t="str">
        <f>SUM(J177:J180)</f>
        <v>0</v>
      </c>
      <c r="K181" s="34" t="str">
        <f>SUM(K177:K180)</f>
        <v>0</v>
      </c>
      <c r="L181" s="12"/>
      <c r="M181" s="26" t="str">
        <f>SUM(M177:M180)</f>
        <v>0</v>
      </c>
      <c r="N181" s="15" t="str">
        <f>SUM(N177:N180)</f>
        <v>0</v>
      </c>
      <c r="O181" s="15" t="str">
        <f>SUM(O177:O180)</f>
        <v>0</v>
      </c>
      <c r="P181" s="15" t="str">
        <f>SUM(P177:P180)</f>
        <v>0</v>
      </c>
      <c r="Q181" s="15" t="str">
        <f>SUM(Q177:Q180)</f>
        <v>0</v>
      </c>
      <c r="R181" s="15" t="str">
        <f>SUM(R177:R180)</f>
        <v>0</v>
      </c>
      <c r="S181" s="15" t="str">
        <f>SUM(S177:S180)</f>
        <v>0</v>
      </c>
      <c r="T181" s="15" t="str">
        <f>SUM(T177:T180)</f>
        <v>0</v>
      </c>
      <c r="U181" s="15" t="str">
        <f>SUM(U177:U180)</f>
        <v>0</v>
      </c>
      <c r="V181" s="15" t="str">
        <f>SUM(V177:V180)</f>
        <v>0</v>
      </c>
      <c r="W181" s="34" t="str">
        <f>SUM(W177:W180)</f>
        <v>0</v>
      </c>
    </row>
    <row r="182" spans="1:23">
      <c r="A182" s="18"/>
      <c r="B182" s="12"/>
      <c r="C182" s="24"/>
      <c r="D182" s="12"/>
      <c r="E182" s="12"/>
      <c r="F182" s="12"/>
      <c r="G182" s="12"/>
      <c r="H182" s="12"/>
      <c r="I182" s="12"/>
      <c r="J182" s="12"/>
      <c r="K182" s="32"/>
      <c r="L182" s="12"/>
      <c r="M182" s="24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19" t="s">
        <v>73</v>
      </c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20" t="s">
        <v>40</v>
      </c>
      <c r="B184" s="12"/>
      <c r="C184" s="25">
        <v>1131972</v>
      </c>
      <c r="D184" s="14">
        <v>0</v>
      </c>
      <c r="E184" s="14">
        <v>2481962</v>
      </c>
      <c r="F184" s="14">
        <v>0</v>
      </c>
      <c r="G184" s="14">
        <v>129716</v>
      </c>
      <c r="H184" s="14">
        <v>2181087</v>
      </c>
      <c r="I184" s="14">
        <v>386618</v>
      </c>
      <c r="J184" s="14">
        <v>52313</v>
      </c>
      <c r="K184" s="33">
        <v>6363668</v>
      </c>
      <c r="L184" s="12"/>
      <c r="M184" s="25">
        <v>496499</v>
      </c>
      <c r="N184" s="14">
        <v>0</v>
      </c>
      <c r="O184" s="14">
        <v>1088624</v>
      </c>
      <c r="P184" s="14">
        <v>0</v>
      </c>
      <c r="Q184" s="14">
        <v>56895</v>
      </c>
      <c r="R184" s="14">
        <v>956656</v>
      </c>
      <c r="S184" s="14">
        <v>0</v>
      </c>
      <c r="T184" s="14">
        <v>22945</v>
      </c>
      <c r="U184" s="14">
        <v>169576</v>
      </c>
      <c r="V184" s="14">
        <v>0</v>
      </c>
      <c r="W184" s="33">
        <v>2791195</v>
      </c>
    </row>
    <row r="185" spans="1:23">
      <c r="A185" s="20" t="s">
        <v>41</v>
      </c>
      <c r="B185" s="12"/>
      <c r="C185" s="25">
        <v>2352264</v>
      </c>
      <c r="D185" s="14"/>
      <c r="E185" s="14">
        <v>4237132</v>
      </c>
      <c r="F185" s="14">
        <v>3744</v>
      </c>
      <c r="G185" s="14">
        <v>191771</v>
      </c>
      <c r="H185" s="14">
        <v>2446158</v>
      </c>
      <c r="I185" s="14">
        <v>1101450</v>
      </c>
      <c r="J185" s="14">
        <v>79292</v>
      </c>
      <c r="K185" s="33">
        <v>10411811</v>
      </c>
      <c r="L185" s="12"/>
      <c r="M185" s="25">
        <v>644975</v>
      </c>
      <c r="N185" s="14"/>
      <c r="O185" s="14">
        <v>1155710</v>
      </c>
      <c r="P185" s="14">
        <v>121</v>
      </c>
      <c r="Q185" s="14">
        <v>8783</v>
      </c>
      <c r="R185" s="14">
        <v>160480</v>
      </c>
      <c r="S185" s="14"/>
      <c r="T185" s="14"/>
      <c r="U185" s="14"/>
      <c r="V185" s="14"/>
      <c r="W185" s="33">
        <v>1970069</v>
      </c>
    </row>
    <row r="186" spans="1:23">
      <c r="A186" s="20" t="s">
        <v>42</v>
      </c>
      <c r="B186" s="12"/>
      <c r="C186" s="25">
        <v>1436401</v>
      </c>
      <c r="D186" s="14"/>
      <c r="E186" s="14">
        <v>3910246</v>
      </c>
      <c r="F186" s="14"/>
      <c r="G186" s="14">
        <v>38395</v>
      </c>
      <c r="H186" s="14">
        <v>1440651</v>
      </c>
      <c r="I186" s="14">
        <v>518026</v>
      </c>
      <c r="J186" s="14">
        <v>9704</v>
      </c>
      <c r="K186" s="33">
        <v>7353423</v>
      </c>
      <c r="L186" s="12"/>
      <c r="M186" s="25">
        <v>868382</v>
      </c>
      <c r="N186" s="14"/>
      <c r="O186" s="14">
        <v>2113145</v>
      </c>
      <c r="P186" s="14"/>
      <c r="Q186" s="14">
        <v>20749</v>
      </c>
      <c r="R186" s="14">
        <v>260832</v>
      </c>
      <c r="S186" s="14"/>
      <c r="T186" s="14">
        <v>56671</v>
      </c>
      <c r="U186" s="14">
        <v>376029</v>
      </c>
      <c r="V186" s="14">
        <v>278075</v>
      </c>
      <c r="W186" s="33">
        <v>3973883</v>
      </c>
    </row>
    <row r="187" spans="1:23">
      <c r="A187" s="20" t="s">
        <v>43</v>
      </c>
      <c r="B187" s="12"/>
      <c r="C187" s="25">
        <v>1210680</v>
      </c>
      <c r="D187" s="14"/>
      <c r="E187" s="14">
        <v>4102120</v>
      </c>
      <c r="F187" s="14"/>
      <c r="G187" s="14">
        <v>19523</v>
      </c>
      <c r="H187" s="14">
        <v>1924821</v>
      </c>
      <c r="I187" s="14">
        <v>731405</v>
      </c>
      <c r="J187" s="14"/>
      <c r="K187" s="33">
        <v>7988549</v>
      </c>
      <c r="L187" s="12"/>
      <c r="M187" s="25">
        <v>837420</v>
      </c>
      <c r="N187" s="14"/>
      <c r="O187" s="14">
        <v>1085467</v>
      </c>
      <c r="P187" s="14"/>
      <c r="Q187" s="14">
        <v>13395</v>
      </c>
      <c r="R187" s="14">
        <v>183897</v>
      </c>
      <c r="S187" s="14"/>
      <c r="T187" s="14"/>
      <c r="U187" s="14">
        <v>1219475</v>
      </c>
      <c r="V187" s="14">
        <v>953</v>
      </c>
      <c r="W187" s="33">
        <v>3340607</v>
      </c>
    </row>
    <row r="188" spans="1:23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15" t="str">
        <f>SUM(I184:I187)</f>
        <v>0</v>
      </c>
      <c r="J188" s="15" t="str">
        <f>SUM(J184:J187)</f>
        <v>0</v>
      </c>
      <c r="K188" s="34" t="str">
        <f>SUM(K184:K187)</f>
        <v>0</v>
      </c>
      <c r="L188" s="12"/>
      <c r="M188" s="26" t="str">
        <f>SUM(M184:M187)</f>
        <v>0</v>
      </c>
      <c r="N188" s="15" t="str">
        <f>SUM(N184:N187)</f>
        <v>0</v>
      </c>
      <c r="O188" s="15" t="str">
        <f>SUM(O184:O187)</f>
        <v>0</v>
      </c>
      <c r="P188" s="15" t="str">
        <f>SUM(P184:P187)</f>
        <v>0</v>
      </c>
      <c r="Q188" s="15" t="str">
        <f>SUM(Q184:Q187)</f>
        <v>0</v>
      </c>
      <c r="R188" s="15" t="str">
        <f>SUM(R184:R187)</f>
        <v>0</v>
      </c>
      <c r="S188" s="15" t="str">
        <f>SUM(S184:S187)</f>
        <v>0</v>
      </c>
      <c r="T188" s="15" t="str">
        <f>SUM(T184:T187)</f>
        <v>0</v>
      </c>
      <c r="U188" s="15" t="str">
        <f>SUM(U184:U187)</f>
        <v>0</v>
      </c>
      <c r="V188" s="15" t="str">
        <f>SUM(V184:V187)</f>
        <v>0</v>
      </c>
      <c r="W188" s="34" t="str">
        <f>SUM(W184:W187)</f>
        <v>0</v>
      </c>
    </row>
    <row r="189" spans="1:23">
      <c r="A189" s="18"/>
      <c r="B189" s="12"/>
      <c r="C189" s="24"/>
      <c r="D189" s="12"/>
      <c r="E189" s="12"/>
      <c r="F189" s="12"/>
      <c r="G189" s="12"/>
      <c r="H189" s="12"/>
      <c r="I189" s="12"/>
      <c r="J189" s="12"/>
      <c r="K189" s="32"/>
      <c r="L189" s="12"/>
      <c r="M189" s="24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19" t="s">
        <v>74</v>
      </c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20" t="s">
        <v>40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>
        <v>0</v>
      </c>
      <c r="L191" s="12"/>
      <c r="M191" s="25">
        <v>7588</v>
      </c>
      <c r="N191" s="14">
        <v>0</v>
      </c>
      <c r="O191" s="14">
        <v>125864</v>
      </c>
      <c r="P191" s="14">
        <v>0</v>
      </c>
      <c r="Q191" s="14">
        <v>0</v>
      </c>
      <c r="R191" s="14">
        <v>44489</v>
      </c>
      <c r="S191" s="14"/>
      <c r="T191" s="14"/>
      <c r="U191" s="14"/>
      <c r="V191" s="14"/>
      <c r="W191" s="33">
        <v>177941</v>
      </c>
    </row>
    <row r="192" spans="1:23">
      <c r="A192" s="20" t="s">
        <v>41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>
        <v>70712</v>
      </c>
      <c r="N192" s="14">
        <v>0</v>
      </c>
      <c r="O192" s="14">
        <v>55078</v>
      </c>
      <c r="P192" s="14">
        <v>-29653</v>
      </c>
      <c r="Q192" s="14">
        <v>0</v>
      </c>
      <c r="R192" s="14">
        <v>71115</v>
      </c>
      <c r="S192" s="14"/>
      <c r="T192" s="14"/>
      <c r="U192" s="14"/>
      <c r="V192" s="14"/>
      <c r="W192" s="33">
        <v>167252</v>
      </c>
    </row>
    <row r="193" spans="1:23">
      <c r="A193" s="20" t="s">
        <v>42</v>
      </c>
      <c r="B193" s="12"/>
      <c r="C193" s="25">
        <v>0</v>
      </c>
      <c r="D193" s="14"/>
      <c r="E193" s="14"/>
      <c r="F193" s="14">
        <v>392</v>
      </c>
      <c r="G193" s="14"/>
      <c r="H193" s="14"/>
      <c r="I193" s="14"/>
      <c r="J193" s="14"/>
      <c r="K193" s="33">
        <v>392</v>
      </c>
      <c r="L193" s="12"/>
      <c r="M193" s="25">
        <v>97942</v>
      </c>
      <c r="N193" s="14">
        <v>0</v>
      </c>
      <c r="O193" s="14">
        <v>156081</v>
      </c>
      <c r="P193" s="14">
        <v>157</v>
      </c>
      <c r="Q193" s="14">
        <v>0</v>
      </c>
      <c r="R193" s="14">
        <v>12737</v>
      </c>
      <c r="S193" s="14"/>
      <c r="T193" s="14"/>
      <c r="U193" s="14"/>
      <c r="V193" s="14"/>
      <c r="W193" s="33">
        <v>266917</v>
      </c>
    </row>
    <row r="194" spans="1:23">
      <c r="A194" s="20" t="s">
        <v>43</v>
      </c>
      <c r="B194" s="12"/>
      <c r="C194" s="25">
        <v>0</v>
      </c>
      <c r="D194" s="14">
        <v>0</v>
      </c>
      <c r="E194" s="14">
        <v>10171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33">
        <v>10171</v>
      </c>
      <c r="L194" s="12"/>
      <c r="M194" s="25">
        <v>10610</v>
      </c>
      <c r="N194" s="14">
        <v>0</v>
      </c>
      <c r="O194" s="14">
        <v>22319</v>
      </c>
      <c r="P194" s="14">
        <v>0</v>
      </c>
      <c r="Q194" s="14">
        <v>0</v>
      </c>
      <c r="R194" s="14">
        <v>15874</v>
      </c>
      <c r="S194" s="14"/>
      <c r="T194" s="14"/>
      <c r="U194" s="14"/>
      <c r="V194" s="14"/>
      <c r="W194" s="33">
        <v>48803</v>
      </c>
    </row>
    <row r="195" spans="1:23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15" t="str">
        <f>SUM(I191:I194)</f>
        <v>0</v>
      </c>
      <c r="J195" s="15" t="str">
        <f>SUM(J191:J194)</f>
        <v>0</v>
      </c>
      <c r="K195" s="34" t="str">
        <f>SUM(K191:K194)</f>
        <v>0</v>
      </c>
      <c r="L195" s="12"/>
      <c r="M195" s="26" t="str">
        <f>SUM(M191:M194)</f>
        <v>0</v>
      </c>
      <c r="N195" s="15" t="str">
        <f>SUM(N191:N194)</f>
        <v>0</v>
      </c>
      <c r="O195" s="15" t="str">
        <f>SUM(O191:O194)</f>
        <v>0</v>
      </c>
      <c r="P195" s="15" t="str">
        <f>SUM(P191:P194)</f>
        <v>0</v>
      </c>
      <c r="Q195" s="15" t="str">
        <f>SUM(Q191:Q194)</f>
        <v>0</v>
      </c>
      <c r="R195" s="15" t="str">
        <f>SUM(R191:R194)</f>
        <v>0</v>
      </c>
      <c r="S195" s="15" t="str">
        <f>SUM(S191:S194)</f>
        <v>0</v>
      </c>
      <c r="T195" s="15" t="str">
        <f>SUM(T191:T194)</f>
        <v>0</v>
      </c>
      <c r="U195" s="15" t="str">
        <f>SUM(U191:U194)</f>
        <v>0</v>
      </c>
      <c r="V195" s="15" t="str">
        <f>SUM(V191:V194)</f>
        <v>0</v>
      </c>
      <c r="W195" s="34" t="str">
        <f>SUM(W191:W194)</f>
        <v>0</v>
      </c>
    </row>
    <row r="196" spans="1:23">
      <c r="A196" s="18"/>
      <c r="B196" s="12"/>
      <c r="C196" s="24"/>
      <c r="D196" s="12"/>
      <c r="E196" s="12"/>
      <c r="F196" s="12"/>
      <c r="G196" s="12"/>
      <c r="H196" s="12"/>
      <c r="I196" s="12"/>
      <c r="J196" s="12"/>
      <c r="K196" s="32"/>
      <c r="L196" s="12"/>
      <c r="M196" s="24"/>
      <c r="N196" s="12"/>
      <c r="O196" s="12"/>
      <c r="P196" s="12"/>
      <c r="Q196" s="12"/>
      <c r="R196" s="12"/>
      <c r="S196" s="12"/>
      <c r="T196" s="12"/>
      <c r="U196" s="12"/>
      <c r="V196" s="12"/>
      <c r="W196" s="32"/>
    </row>
    <row r="197" spans="1:23">
      <c r="A197" s="19" t="s">
        <v>75</v>
      </c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0" t="s">
        <v>40</v>
      </c>
      <c r="B198" s="12"/>
      <c r="C198" s="25">
        <v>524735</v>
      </c>
      <c r="D198" s="14">
        <v>71015</v>
      </c>
      <c r="E198" s="14">
        <v>3230502</v>
      </c>
      <c r="F198" s="14">
        <v>1087748</v>
      </c>
      <c r="G198" s="14">
        <v>355440</v>
      </c>
      <c r="H198" s="14">
        <v>2069753</v>
      </c>
      <c r="I198" s="14">
        <v>88923</v>
      </c>
      <c r="J198" s="14"/>
      <c r="K198" s="33">
        <v>7428116</v>
      </c>
      <c r="L198" s="12"/>
      <c r="M198" s="25">
        <v>462911</v>
      </c>
      <c r="N198" s="14">
        <v>37523</v>
      </c>
      <c r="O198" s="14">
        <v>2303582</v>
      </c>
      <c r="P198" s="14">
        <v>735062</v>
      </c>
      <c r="Q198" s="14">
        <v>146126</v>
      </c>
      <c r="R198" s="14">
        <v>1019449</v>
      </c>
      <c r="S198" s="14">
        <v>-14993</v>
      </c>
      <c r="T198" s="14">
        <v>23878</v>
      </c>
      <c r="U198" s="14">
        <v>147896</v>
      </c>
      <c r="V198" s="14"/>
      <c r="W198" s="33">
        <v>4861434</v>
      </c>
    </row>
    <row r="199" spans="1:23">
      <c r="A199" s="20" t="s">
        <v>41</v>
      </c>
      <c r="B199" s="12"/>
      <c r="C199" s="25">
        <v>494730</v>
      </c>
      <c r="D199" s="14">
        <v>341280</v>
      </c>
      <c r="E199" s="14">
        <v>1648643</v>
      </c>
      <c r="F199" s="14">
        <v>1171578</v>
      </c>
      <c r="G199" s="14">
        <v>187070</v>
      </c>
      <c r="H199" s="14">
        <v>1847154</v>
      </c>
      <c r="I199" s="14">
        <v>239856</v>
      </c>
      <c r="J199" s="14"/>
      <c r="K199" s="33">
        <v>5930311</v>
      </c>
      <c r="L199" s="12"/>
      <c r="M199" s="25">
        <v>439483</v>
      </c>
      <c r="N199" s="14">
        <v>255137</v>
      </c>
      <c r="O199" s="14">
        <v>1305281</v>
      </c>
      <c r="P199" s="14">
        <v>633928</v>
      </c>
      <c r="Q199" s="14">
        <v>157285</v>
      </c>
      <c r="R199" s="14">
        <v>753978</v>
      </c>
      <c r="S199" s="14">
        <v>151882</v>
      </c>
      <c r="T199" s="14">
        <v>130117</v>
      </c>
      <c r="U199" s="14">
        <v>266521</v>
      </c>
      <c r="V199" s="14"/>
      <c r="W199" s="33">
        <v>4093612</v>
      </c>
    </row>
    <row r="200" spans="1:23">
      <c r="A200" s="20" t="s">
        <v>42</v>
      </c>
      <c r="B200" s="12"/>
      <c r="C200" s="25">
        <v>860024</v>
      </c>
      <c r="D200" s="14">
        <v>147930</v>
      </c>
      <c r="E200" s="14">
        <v>1339415</v>
      </c>
      <c r="F200" s="14">
        <v>1490694</v>
      </c>
      <c r="G200" s="14">
        <v>121891</v>
      </c>
      <c r="H200" s="14">
        <v>2348609</v>
      </c>
      <c r="I200" s="14">
        <v>-970</v>
      </c>
      <c r="J200" s="14"/>
      <c r="K200" s="33">
        <v>6307593</v>
      </c>
      <c r="L200" s="12"/>
      <c r="M200" s="25">
        <v>646259</v>
      </c>
      <c r="N200" s="14">
        <v>108780</v>
      </c>
      <c r="O200" s="14">
        <v>1040505</v>
      </c>
      <c r="P200" s="14">
        <v>901747</v>
      </c>
      <c r="Q200" s="14">
        <v>36188</v>
      </c>
      <c r="R200" s="14">
        <v>1388180</v>
      </c>
      <c r="S200" s="14">
        <v>-48922</v>
      </c>
      <c r="T200" s="14">
        <v>-6534</v>
      </c>
      <c r="U200" s="14">
        <v>31125</v>
      </c>
      <c r="V200" s="14"/>
      <c r="W200" s="33">
        <v>4097328</v>
      </c>
    </row>
    <row r="201" spans="1:23">
      <c r="A201" s="20" t="s">
        <v>43</v>
      </c>
      <c r="B201" s="12"/>
      <c r="C201" s="25">
        <v>203652</v>
      </c>
      <c r="D201" s="14">
        <v>62151</v>
      </c>
      <c r="E201" s="14">
        <v>2154526</v>
      </c>
      <c r="F201" s="14">
        <v>2498442</v>
      </c>
      <c r="G201" s="14">
        <v>189669</v>
      </c>
      <c r="H201" s="14">
        <v>4057744</v>
      </c>
      <c r="I201" s="14">
        <v>272986</v>
      </c>
      <c r="J201" s="14"/>
      <c r="K201" s="33">
        <v>9439170</v>
      </c>
      <c r="L201" s="12"/>
      <c r="M201" s="25">
        <v>91709</v>
      </c>
      <c r="N201" s="14">
        <v>66106</v>
      </c>
      <c r="O201" s="14">
        <v>1826358</v>
      </c>
      <c r="P201" s="14">
        <v>874638</v>
      </c>
      <c r="Q201" s="14">
        <v>138463</v>
      </c>
      <c r="R201" s="14">
        <v>2194817</v>
      </c>
      <c r="S201" s="14">
        <v>136602</v>
      </c>
      <c r="T201" s="14">
        <v>67138</v>
      </c>
      <c r="U201" s="14">
        <v>258130</v>
      </c>
      <c r="V201" s="14"/>
      <c r="W201" s="33">
        <v>5653961</v>
      </c>
    </row>
    <row r="202" spans="1:23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15" t="str">
        <f>SUM(I198:I201)</f>
        <v>0</v>
      </c>
      <c r="J202" s="15" t="str">
        <f>SUM(J198:J201)</f>
        <v>0</v>
      </c>
      <c r="K202" s="34" t="str">
        <f>SUM(K198:K201)</f>
        <v>0</v>
      </c>
      <c r="L202" s="12"/>
      <c r="M202" s="26" t="str">
        <f>SUM(M198:M201)</f>
        <v>0</v>
      </c>
      <c r="N202" s="15" t="str">
        <f>SUM(N198:N201)</f>
        <v>0</v>
      </c>
      <c r="O202" s="15" t="str">
        <f>SUM(O198:O201)</f>
        <v>0</v>
      </c>
      <c r="P202" s="15" t="str">
        <f>SUM(P198:P201)</f>
        <v>0</v>
      </c>
      <c r="Q202" s="15" t="str">
        <f>SUM(Q198:Q201)</f>
        <v>0</v>
      </c>
      <c r="R202" s="15" t="str">
        <f>SUM(R198:R201)</f>
        <v>0</v>
      </c>
      <c r="S202" s="15" t="str">
        <f>SUM(S198:S201)</f>
        <v>0</v>
      </c>
      <c r="T202" s="15" t="str">
        <f>SUM(T198:T201)</f>
        <v>0</v>
      </c>
      <c r="U202" s="15" t="str">
        <f>SUM(U198:U201)</f>
        <v>0</v>
      </c>
      <c r="V202" s="15" t="str">
        <f>SUM(V198:V201)</f>
        <v>0</v>
      </c>
      <c r="W202" s="34" t="str">
        <f>SUM(W198:W201)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19" t="s">
        <v>76</v>
      </c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0" t="s">
        <v>40</v>
      </c>
      <c r="B205" s="12"/>
      <c r="C205" s="25">
        <v>429368</v>
      </c>
      <c r="D205" s="14">
        <v>-14062</v>
      </c>
      <c r="E205" s="14">
        <v>1324917</v>
      </c>
      <c r="F205" s="14">
        <v>251067</v>
      </c>
      <c r="G205" s="14">
        <v>25384</v>
      </c>
      <c r="H205" s="14">
        <v>285598</v>
      </c>
      <c r="I205" s="14">
        <v>55034</v>
      </c>
      <c r="J205" s="14">
        <v>0</v>
      </c>
      <c r="K205" s="33">
        <v>2357306</v>
      </c>
      <c r="L205" s="12"/>
      <c r="M205" s="25">
        <v>364468</v>
      </c>
      <c r="N205" s="14">
        <v>56640</v>
      </c>
      <c r="O205" s="14">
        <v>710970</v>
      </c>
      <c r="P205" s="14">
        <v>108765</v>
      </c>
      <c r="Q205" s="14">
        <v>1592</v>
      </c>
      <c r="R205" s="14">
        <v>83650</v>
      </c>
      <c r="S205" s="14">
        <v>1380</v>
      </c>
      <c r="T205" s="14">
        <v>39201</v>
      </c>
      <c r="U205" s="14">
        <v>2314</v>
      </c>
      <c r="V205" s="14">
        <v>0</v>
      </c>
      <c r="W205" s="33">
        <v>1368980</v>
      </c>
    </row>
    <row r="206" spans="1:23">
      <c r="A206" s="20" t="s">
        <v>41</v>
      </c>
      <c r="B206" s="12"/>
      <c r="C206" s="25">
        <v>242465</v>
      </c>
      <c r="D206" s="14">
        <v>49342</v>
      </c>
      <c r="E206" s="14">
        <v>1414900</v>
      </c>
      <c r="F206" s="14">
        <v>121909</v>
      </c>
      <c r="G206" s="14">
        <v>52255</v>
      </c>
      <c r="H206" s="14">
        <v>85173</v>
      </c>
      <c r="I206" s="14">
        <v>33352</v>
      </c>
      <c r="J206" s="14">
        <v>0</v>
      </c>
      <c r="K206" s="33">
        <v>1999396</v>
      </c>
      <c r="L206" s="12"/>
      <c r="M206" s="25">
        <v>260037</v>
      </c>
      <c r="N206" s="14">
        <v>29906</v>
      </c>
      <c r="O206" s="14">
        <v>861038</v>
      </c>
      <c r="P206" s="14">
        <v>118151</v>
      </c>
      <c r="Q206" s="14">
        <v>-229</v>
      </c>
      <c r="R206" s="14">
        <v>46706</v>
      </c>
      <c r="S206" s="14">
        <v>1027</v>
      </c>
      <c r="T206" s="14">
        <v>0</v>
      </c>
      <c r="U206" s="14">
        <v>49997</v>
      </c>
      <c r="V206" s="14">
        <v>0</v>
      </c>
      <c r="W206" s="33">
        <v>1366633</v>
      </c>
    </row>
    <row r="207" spans="1:23">
      <c r="A207" s="20" t="s">
        <v>42</v>
      </c>
      <c r="B207" s="12"/>
      <c r="C207" s="25">
        <v>407742</v>
      </c>
      <c r="D207" s="14">
        <v>0</v>
      </c>
      <c r="E207" s="14">
        <v>937244</v>
      </c>
      <c r="F207" s="14">
        <v>442980</v>
      </c>
      <c r="G207" s="14">
        <v>-26422</v>
      </c>
      <c r="H207" s="14">
        <v>111602</v>
      </c>
      <c r="I207" s="14">
        <v>77309</v>
      </c>
      <c r="J207" s="14">
        <v>0</v>
      </c>
      <c r="K207" s="33">
        <v>1950455</v>
      </c>
      <c r="L207" s="12"/>
      <c r="M207" s="25">
        <v>256787</v>
      </c>
      <c r="N207" s="14">
        <v>15105</v>
      </c>
      <c r="O207" s="14">
        <v>650856</v>
      </c>
      <c r="P207" s="14">
        <v>166960</v>
      </c>
      <c r="Q207" s="14">
        <v>229</v>
      </c>
      <c r="R207" s="14">
        <v>24554</v>
      </c>
      <c r="S207" s="14">
        <v>641</v>
      </c>
      <c r="T207" s="14">
        <v>0</v>
      </c>
      <c r="U207" s="14">
        <v>0</v>
      </c>
      <c r="V207" s="14">
        <v>0</v>
      </c>
      <c r="W207" s="33">
        <v>1115132</v>
      </c>
    </row>
    <row r="208" spans="1:23">
      <c r="A208" s="20" t="s">
        <v>43</v>
      </c>
      <c r="B208" s="12"/>
      <c r="C208" s="25">
        <v>444955</v>
      </c>
      <c r="D208" s="14">
        <v>28074</v>
      </c>
      <c r="E208" s="14">
        <v>1477520</v>
      </c>
      <c r="F208" s="14">
        <v>214881</v>
      </c>
      <c r="G208" s="14">
        <v>-14971</v>
      </c>
      <c r="H208" s="14">
        <v>121200</v>
      </c>
      <c r="I208" s="14">
        <v>18422</v>
      </c>
      <c r="J208" s="14">
        <v>0</v>
      </c>
      <c r="K208" s="33">
        <v>2290081</v>
      </c>
      <c r="L208" s="12"/>
      <c r="M208" s="25">
        <v>239805</v>
      </c>
      <c r="N208" s="14">
        <v>0</v>
      </c>
      <c r="O208" s="14">
        <v>632380</v>
      </c>
      <c r="P208" s="14">
        <v>123379</v>
      </c>
      <c r="Q208" s="14">
        <v>22632</v>
      </c>
      <c r="R208" s="14">
        <v>30983</v>
      </c>
      <c r="S208" s="14">
        <v>1435</v>
      </c>
      <c r="T208" s="14">
        <v>140</v>
      </c>
      <c r="U208" s="14">
        <v>-1066</v>
      </c>
      <c r="V208" s="14">
        <v>0</v>
      </c>
      <c r="W208" s="33">
        <v>1049688</v>
      </c>
    </row>
    <row r="209" spans="1:23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15" t="str">
        <f>SUM(I205:I208)</f>
        <v>0</v>
      </c>
      <c r="J209" s="15" t="str">
        <f>SUM(J205:J208)</f>
        <v>0</v>
      </c>
      <c r="K209" s="34" t="str">
        <f>SUM(K205:K208)</f>
        <v>0</v>
      </c>
      <c r="L209" s="12"/>
      <c r="M209" s="26" t="str">
        <f>SUM(M205:M208)</f>
        <v>0</v>
      </c>
      <c r="N209" s="15" t="str">
        <f>SUM(N205:N208)</f>
        <v>0</v>
      </c>
      <c r="O209" s="15" t="str">
        <f>SUM(O205:O208)</f>
        <v>0</v>
      </c>
      <c r="P209" s="15" t="str">
        <f>SUM(P205:P208)</f>
        <v>0</v>
      </c>
      <c r="Q209" s="15" t="str">
        <f>SUM(Q205:Q208)</f>
        <v>0</v>
      </c>
      <c r="R209" s="15" t="str">
        <f>SUM(R205:R208)</f>
        <v>0</v>
      </c>
      <c r="S209" s="15" t="str">
        <f>SUM(S205:S208)</f>
        <v>0</v>
      </c>
      <c r="T209" s="15" t="str">
        <f>SUM(T205:T208)</f>
        <v>0</v>
      </c>
      <c r="U209" s="15" t="str">
        <f>SUM(U205:U208)</f>
        <v>0</v>
      </c>
      <c r="V209" s="15" t="str">
        <f>SUM(V205:V208)</f>
        <v>0</v>
      </c>
      <c r="W209" s="34" t="str">
        <f>SUM(W205:W208)</f>
        <v>0</v>
      </c>
    </row>
    <row r="210" spans="1:23">
      <c r="A210" s="18"/>
      <c r="B210" s="12"/>
      <c r="C210" s="24"/>
      <c r="D210" s="12"/>
      <c r="E210" s="12"/>
      <c r="F210" s="12"/>
      <c r="G210" s="12"/>
      <c r="H210" s="12"/>
      <c r="I210" s="12"/>
      <c r="J210" s="12"/>
      <c r="K210" s="32"/>
      <c r="L210" s="12"/>
      <c r="M210" s="24"/>
      <c r="N210" s="12"/>
      <c r="O210" s="12"/>
      <c r="P210" s="12"/>
      <c r="Q210" s="12"/>
      <c r="R210" s="12"/>
      <c r="S210" s="12"/>
      <c r="T210" s="12"/>
      <c r="U210" s="12"/>
      <c r="V210" s="12"/>
      <c r="W210" s="32"/>
    </row>
    <row r="211" spans="1:23">
      <c r="A211" s="19" t="s">
        <v>77</v>
      </c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20" t="s">
        <v>40</v>
      </c>
      <c r="B212" s="12"/>
      <c r="C212" s="25">
        <v>2746763</v>
      </c>
      <c r="D212" s="14">
        <v>0</v>
      </c>
      <c r="E212" s="14">
        <v>5513059</v>
      </c>
      <c r="F212" s="14">
        <v>0</v>
      </c>
      <c r="G212" s="14">
        <v>413147</v>
      </c>
      <c r="H212" s="14">
        <v>3844921</v>
      </c>
      <c r="I212" s="14">
        <v>384910</v>
      </c>
      <c r="J212" s="14">
        <v>0</v>
      </c>
      <c r="K212" s="33">
        <v>12902800</v>
      </c>
      <c r="L212" s="12"/>
      <c r="M212" s="25">
        <v>2397064</v>
      </c>
      <c r="N212" s="14">
        <v>0</v>
      </c>
      <c r="O212" s="14">
        <v>3636764</v>
      </c>
      <c r="P212" s="14">
        <v>0</v>
      </c>
      <c r="Q212" s="14">
        <v>223474</v>
      </c>
      <c r="R212" s="14">
        <v>812382</v>
      </c>
      <c r="S212" s="14">
        <v>0</v>
      </c>
      <c r="T212" s="14">
        <v>0</v>
      </c>
      <c r="U212" s="14">
        <v>465515</v>
      </c>
      <c r="V212" s="14">
        <v>323815</v>
      </c>
      <c r="W212" s="33">
        <v>7859014</v>
      </c>
    </row>
    <row r="213" spans="1:23">
      <c r="A213" s="20" t="s">
        <v>41</v>
      </c>
      <c r="B213" s="12"/>
      <c r="C213" s="25">
        <v>2611836</v>
      </c>
      <c r="D213" s="14">
        <v>4077450</v>
      </c>
      <c r="E213" s="14"/>
      <c r="F213" s="14"/>
      <c r="G213" s="14">
        <v>504653</v>
      </c>
      <c r="H213" s="14">
        <v>4324465</v>
      </c>
      <c r="I213" s="14">
        <v>267227</v>
      </c>
      <c r="J213" s="14"/>
      <c r="K213" s="33">
        <v>11785631</v>
      </c>
      <c r="L213" s="12"/>
      <c r="M213" s="25">
        <v>1956562</v>
      </c>
      <c r="N213" s="14"/>
      <c r="O213" s="14">
        <v>2747257</v>
      </c>
      <c r="P213" s="14"/>
      <c r="Q213" s="14">
        <v>288734</v>
      </c>
      <c r="R213" s="14">
        <v>966362</v>
      </c>
      <c r="S213" s="14"/>
      <c r="T213" s="14"/>
      <c r="U213" s="14">
        <v>657057</v>
      </c>
      <c r="V213" s="14">
        <v>613187</v>
      </c>
      <c r="W213" s="33">
        <v>7229159</v>
      </c>
    </row>
    <row r="214" spans="1:23">
      <c r="A214" s="20" t="s">
        <v>42</v>
      </c>
      <c r="B214" s="12"/>
      <c r="C214" s="25">
        <v>3746207</v>
      </c>
      <c r="D214" s="14">
        <v>5618202</v>
      </c>
      <c r="E214" s="14"/>
      <c r="F214" s="14"/>
      <c r="G214" s="14">
        <v>643676</v>
      </c>
      <c r="H214" s="14">
        <v>4846408</v>
      </c>
      <c r="I214" s="14">
        <v>669334</v>
      </c>
      <c r="J214" s="14"/>
      <c r="K214" s="33">
        <v>15523827</v>
      </c>
      <c r="L214" s="12"/>
      <c r="M214" s="25">
        <v>3173743</v>
      </c>
      <c r="N214" s="14"/>
      <c r="O214" s="14">
        <v>3946219</v>
      </c>
      <c r="P214" s="14"/>
      <c r="Q214" s="14">
        <v>278913</v>
      </c>
      <c r="R214" s="14">
        <v>1122329</v>
      </c>
      <c r="S214" s="14"/>
      <c r="T214" s="14"/>
      <c r="U214" s="14">
        <v>811971</v>
      </c>
      <c r="V214" s="14">
        <v>362993</v>
      </c>
      <c r="W214" s="33">
        <v>9696168</v>
      </c>
    </row>
    <row r="215" spans="1:23">
      <c r="A215" s="20" t="s">
        <v>43</v>
      </c>
      <c r="B215" s="12"/>
      <c r="C215" s="25">
        <v>2920672</v>
      </c>
      <c r="D215" s="14">
        <v>7997075</v>
      </c>
      <c r="E215" s="14"/>
      <c r="F215" s="14"/>
      <c r="G215" s="14">
        <v>1380020</v>
      </c>
      <c r="H215" s="14">
        <v>7083121</v>
      </c>
      <c r="I215" s="14">
        <v>870661</v>
      </c>
      <c r="J215" s="14"/>
      <c r="K215" s="33">
        <v>20251549</v>
      </c>
      <c r="L215" s="12"/>
      <c r="M215" s="25">
        <v>2415809</v>
      </c>
      <c r="N215" s="14"/>
      <c r="O215" s="14">
        <v>5204984</v>
      </c>
      <c r="P215" s="14"/>
      <c r="Q215" s="14">
        <v>888120</v>
      </c>
      <c r="R215" s="14">
        <v>1717612</v>
      </c>
      <c r="S215" s="14"/>
      <c r="T215" s="14"/>
      <c r="U215" s="14">
        <v>828793</v>
      </c>
      <c r="V215" s="14">
        <v>621750</v>
      </c>
      <c r="W215" s="33">
        <v>11677068</v>
      </c>
    </row>
    <row r="216" spans="1:23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15" t="str">
        <f>SUM(I212:I215)</f>
        <v>0</v>
      </c>
      <c r="J216" s="15" t="str">
        <f>SUM(J212:J215)</f>
        <v>0</v>
      </c>
      <c r="K216" s="34" t="str">
        <f>SUM(K212:K215)</f>
        <v>0</v>
      </c>
      <c r="L216" s="12"/>
      <c r="M216" s="26" t="str">
        <f>SUM(M212:M215)</f>
        <v>0</v>
      </c>
      <c r="N216" s="15" t="str">
        <f>SUM(N212:N215)</f>
        <v>0</v>
      </c>
      <c r="O216" s="15" t="str">
        <f>SUM(O212:O215)</f>
        <v>0</v>
      </c>
      <c r="P216" s="15" t="str">
        <f>SUM(P212:P215)</f>
        <v>0</v>
      </c>
      <c r="Q216" s="15" t="str">
        <f>SUM(Q212:Q215)</f>
        <v>0</v>
      </c>
      <c r="R216" s="15" t="str">
        <f>SUM(R212:R215)</f>
        <v>0</v>
      </c>
      <c r="S216" s="15" t="str">
        <f>SUM(S212:S215)</f>
        <v>0</v>
      </c>
      <c r="T216" s="15" t="str">
        <f>SUM(T212:T215)</f>
        <v>0</v>
      </c>
      <c r="U216" s="15" t="str">
        <f>SUM(U212:U215)</f>
        <v>0</v>
      </c>
      <c r="V216" s="15" t="str">
        <f>SUM(V212:V215)</f>
        <v>0</v>
      </c>
      <c r="W216" s="34" t="str">
        <f>SUM(W212:W215)</f>
        <v>0</v>
      </c>
    </row>
    <row r="217" spans="1:23">
      <c r="A217" s="18"/>
      <c r="B217" s="12"/>
      <c r="C217" s="24"/>
      <c r="D217" s="12"/>
      <c r="E217" s="12"/>
      <c r="F217" s="12"/>
      <c r="G217" s="12"/>
      <c r="H217" s="12"/>
      <c r="I217" s="12"/>
      <c r="J217" s="12"/>
      <c r="K217" s="32"/>
      <c r="L217" s="12"/>
      <c r="M217" s="24"/>
      <c r="N217" s="12"/>
      <c r="O217" s="12"/>
      <c r="P217" s="12"/>
      <c r="Q217" s="12"/>
      <c r="R217" s="12"/>
      <c r="S217" s="12"/>
      <c r="T217" s="12"/>
      <c r="U217" s="12"/>
      <c r="V217" s="12"/>
      <c r="W217" s="32"/>
    </row>
    <row r="218" spans="1:23">
      <c r="A218" s="19" t="s">
        <v>78</v>
      </c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20" t="s">
        <v>40</v>
      </c>
      <c r="B219" s="12"/>
      <c r="C219" s="25">
        <v>4436</v>
      </c>
      <c r="D219" s="14"/>
      <c r="E219" s="14">
        <v>61341</v>
      </c>
      <c r="F219" s="14"/>
      <c r="G219" s="14"/>
      <c r="H219" s="14"/>
      <c r="I219" s="14"/>
      <c r="J219" s="14"/>
      <c r="K219" s="33">
        <v>65777</v>
      </c>
      <c r="L219" s="12"/>
      <c r="M219" s="25">
        <v>4436</v>
      </c>
      <c r="N219" s="14"/>
      <c r="O219" s="14">
        <v>-51135</v>
      </c>
      <c r="P219" s="14"/>
      <c r="Q219" s="14"/>
      <c r="R219" s="14"/>
      <c r="S219" s="14"/>
      <c r="T219" s="14"/>
      <c r="U219" s="14"/>
      <c r="V219" s="14"/>
      <c r="W219" s="33">
        <v>-46699</v>
      </c>
    </row>
    <row r="220" spans="1:23">
      <c r="A220" s="20" t="s">
        <v>41</v>
      </c>
      <c r="B220" s="12"/>
      <c r="C220" s="25">
        <v>5660</v>
      </c>
      <c r="D220" s="14"/>
      <c r="E220" s="14"/>
      <c r="F220" s="14"/>
      <c r="G220" s="14"/>
      <c r="H220" s="14">
        <v>23921</v>
      </c>
      <c r="I220" s="14"/>
      <c r="J220" s="14"/>
      <c r="K220" s="33">
        <v>29581</v>
      </c>
      <c r="L220" s="12"/>
      <c r="M220" s="25">
        <v>-20330</v>
      </c>
      <c r="N220" s="14"/>
      <c r="O220" s="14">
        <v>-73000</v>
      </c>
      <c r="P220" s="14"/>
      <c r="Q220" s="14"/>
      <c r="R220" s="14">
        <v>7422</v>
      </c>
      <c r="S220" s="14"/>
      <c r="T220" s="14"/>
      <c r="U220" s="14"/>
      <c r="V220" s="14"/>
      <c r="W220" s="33">
        <v>-85908</v>
      </c>
    </row>
    <row r="221" spans="1:23">
      <c r="A221" s="20" t="s">
        <v>42</v>
      </c>
      <c r="B221" s="12"/>
      <c r="C221" s="25"/>
      <c r="D221" s="14"/>
      <c r="E221" s="14">
        <v>15221</v>
      </c>
      <c r="F221" s="14"/>
      <c r="G221" s="14"/>
      <c r="H221" s="14"/>
      <c r="I221" s="14"/>
      <c r="J221" s="14"/>
      <c r="K221" s="33">
        <v>15221</v>
      </c>
      <c r="L221" s="12"/>
      <c r="M221" s="25">
        <v>-6443</v>
      </c>
      <c r="N221" s="14"/>
      <c r="O221" s="14">
        <v>5425</v>
      </c>
      <c r="P221" s="14"/>
      <c r="Q221" s="14"/>
      <c r="R221" s="14"/>
      <c r="S221" s="14"/>
      <c r="T221" s="14"/>
      <c r="U221" s="14"/>
      <c r="V221" s="14"/>
      <c r="W221" s="33">
        <v>-1018</v>
      </c>
    </row>
    <row r="222" spans="1:23">
      <c r="A222" s="20" t="s">
        <v>43</v>
      </c>
      <c r="B222" s="12"/>
      <c r="C222" s="25"/>
      <c r="D222" s="14"/>
      <c r="E222" s="14">
        <v>23727</v>
      </c>
      <c r="F222" s="14"/>
      <c r="G222" s="14"/>
      <c r="H222" s="14">
        <v>135429</v>
      </c>
      <c r="I222" s="14">
        <v>300</v>
      </c>
      <c r="J222" s="14"/>
      <c r="K222" s="33">
        <v>159456</v>
      </c>
      <c r="L222" s="12"/>
      <c r="M222" s="25">
        <v>-12885</v>
      </c>
      <c r="N222" s="14"/>
      <c r="O222" s="14">
        <v>-39947</v>
      </c>
      <c r="P222" s="14"/>
      <c r="Q222" s="14"/>
      <c r="R222" s="14">
        <v>54292</v>
      </c>
      <c r="S222" s="14"/>
      <c r="T222" s="14"/>
      <c r="U222" s="14"/>
      <c r="V222" s="14"/>
      <c r="W222" s="33">
        <v>1460</v>
      </c>
    </row>
    <row r="223" spans="1:23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15" t="str">
        <f>SUM(I219:I222)</f>
        <v>0</v>
      </c>
      <c r="J223" s="15" t="str">
        <f>SUM(J219:J222)</f>
        <v>0</v>
      </c>
      <c r="K223" s="34" t="str">
        <f>SUM(K219:K222)</f>
        <v>0</v>
      </c>
      <c r="L223" s="12"/>
      <c r="M223" s="26" t="str">
        <f>SUM(M219:M222)</f>
        <v>0</v>
      </c>
      <c r="N223" s="15" t="str">
        <f>SUM(N219:N222)</f>
        <v>0</v>
      </c>
      <c r="O223" s="15" t="str">
        <f>SUM(O219:O222)</f>
        <v>0</v>
      </c>
      <c r="P223" s="15" t="str">
        <f>SUM(P219:P222)</f>
        <v>0</v>
      </c>
      <c r="Q223" s="15" t="str">
        <f>SUM(Q219:Q222)</f>
        <v>0</v>
      </c>
      <c r="R223" s="15" t="str">
        <f>SUM(R219:R222)</f>
        <v>0</v>
      </c>
      <c r="S223" s="15" t="str">
        <f>SUM(S219:S222)</f>
        <v>0</v>
      </c>
      <c r="T223" s="15" t="str">
        <f>SUM(T219:T222)</f>
        <v>0</v>
      </c>
      <c r="U223" s="15" t="str">
        <f>SUM(U219:U222)</f>
        <v>0</v>
      </c>
      <c r="V223" s="15" t="str">
        <f>SUM(V219:V222)</f>
        <v>0</v>
      </c>
      <c r="W223" s="34" t="str">
        <f>SUM(W219:W222)</f>
        <v>0</v>
      </c>
    </row>
    <row r="224" spans="1:23">
      <c r="A224" s="18"/>
      <c r="B224" s="12"/>
      <c r="C224" s="24"/>
      <c r="D224" s="12"/>
      <c r="E224" s="12"/>
      <c r="F224" s="12"/>
      <c r="G224" s="12"/>
      <c r="H224" s="12"/>
      <c r="I224" s="12"/>
      <c r="J224" s="12"/>
      <c r="K224" s="32"/>
      <c r="L224" s="12"/>
      <c r="M224" s="24"/>
      <c r="N224" s="12"/>
      <c r="O224" s="12"/>
      <c r="P224" s="12"/>
      <c r="Q224" s="12"/>
      <c r="R224" s="12"/>
      <c r="S224" s="12"/>
      <c r="T224" s="12"/>
      <c r="U224" s="12"/>
      <c r="V224" s="12"/>
      <c r="W224" s="32"/>
    </row>
    <row r="225" spans="1:23">
      <c r="A225" s="19" t="s">
        <v>79</v>
      </c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20" t="s">
        <v>40</v>
      </c>
      <c r="B226" s="12"/>
      <c r="C226" s="25">
        <v>41570.15</v>
      </c>
      <c r="D226" s="14"/>
      <c r="E226" s="14">
        <v>405096.9</v>
      </c>
      <c r="F226" s="14"/>
      <c r="G226" s="14"/>
      <c r="H226" s="14">
        <v>35779.4</v>
      </c>
      <c r="I226" s="14">
        <v>1971.53</v>
      </c>
      <c r="J226" s="14"/>
      <c r="K226" s="33">
        <v>484417.98</v>
      </c>
      <c r="L226" s="12"/>
      <c r="M226" s="25">
        <v>-22323.55</v>
      </c>
      <c r="N226" s="14"/>
      <c r="O226" s="14">
        <v>-293162.72</v>
      </c>
      <c r="P226" s="14"/>
      <c r="Q226" s="14"/>
      <c r="R226" s="14">
        <v>16485.49</v>
      </c>
      <c r="S226" s="14">
        <v>8376.16</v>
      </c>
      <c r="T226" s="14">
        <v>8240.31</v>
      </c>
      <c r="U226" s="14">
        <v>13753.38</v>
      </c>
      <c r="V226" s="14"/>
      <c r="W226" s="33">
        <v>-268630.93</v>
      </c>
    </row>
    <row r="227" spans="1:23">
      <c r="A227" s="20" t="s">
        <v>41</v>
      </c>
      <c r="B227" s="12"/>
      <c r="C227" s="25">
        <v>11801.58</v>
      </c>
      <c r="D227" s="14"/>
      <c r="E227" s="14">
        <v>244681.18</v>
      </c>
      <c r="F227" s="14"/>
      <c r="G227" s="14"/>
      <c r="H227" s="14">
        <v>17998.82</v>
      </c>
      <c r="I227" s="14"/>
      <c r="J227" s="14"/>
      <c r="K227" s="33">
        <v>274481.58</v>
      </c>
      <c r="L227" s="12"/>
      <c r="M227" s="25">
        <v>-17749.12</v>
      </c>
      <c r="N227" s="14"/>
      <c r="O227" s="14">
        <v>-23227.33</v>
      </c>
      <c r="P227" s="14"/>
      <c r="Q227" s="14"/>
      <c r="R227" s="14">
        <v>15070.01</v>
      </c>
      <c r="S227" s="14">
        <v>28351.65</v>
      </c>
      <c r="T227" s="14"/>
      <c r="U227" s="14">
        <v>-22956.54</v>
      </c>
      <c r="V227" s="14"/>
      <c r="W227" s="33">
        <v>-20511.33</v>
      </c>
    </row>
    <row r="228" spans="1:23">
      <c r="A228" s="20" t="s">
        <v>42</v>
      </c>
      <c r="B228" s="12"/>
      <c r="C228" s="25">
        <v>15837.96</v>
      </c>
      <c r="D228" s="14"/>
      <c r="E228" s="14">
        <v>251836.31</v>
      </c>
      <c r="F228" s="14"/>
      <c r="G228" s="14"/>
      <c r="H228" s="14">
        <v>22973.76</v>
      </c>
      <c r="I228" s="14"/>
      <c r="J228" s="14"/>
      <c r="K228" s="33">
        <v>290648.03</v>
      </c>
      <c r="L228" s="12"/>
      <c r="M228" s="25">
        <v>1408</v>
      </c>
      <c r="N228" s="14"/>
      <c r="O228" s="14">
        <v>-7531.81</v>
      </c>
      <c r="P228" s="14"/>
      <c r="Q228" s="14"/>
      <c r="R228" s="14">
        <v>10859.11</v>
      </c>
      <c r="S228" s="14">
        <v>7163.83</v>
      </c>
      <c r="T228" s="14">
        <v>187</v>
      </c>
      <c r="U228" s="14">
        <v>-3205.97</v>
      </c>
      <c r="V228" s="14"/>
      <c r="W228" s="33">
        <v>8880.16</v>
      </c>
    </row>
    <row r="229" spans="1:23">
      <c r="A229" s="20" t="s">
        <v>43</v>
      </c>
      <c r="B229" s="12"/>
      <c r="C229" s="25">
        <v>5353.68</v>
      </c>
      <c r="D229" s="14"/>
      <c r="E229" s="14">
        <v>202799.83</v>
      </c>
      <c r="F229" s="14"/>
      <c r="G229" s="14"/>
      <c r="H229" s="14">
        <v>17345.68</v>
      </c>
      <c r="I229" s="14"/>
      <c r="J229" s="14"/>
      <c r="K229" s="33">
        <v>225499.19</v>
      </c>
      <c r="L229" s="12"/>
      <c r="M229" s="25">
        <v>11037.79</v>
      </c>
      <c r="N229" s="14"/>
      <c r="O229" s="14">
        <v>-26018.26</v>
      </c>
      <c r="P229" s="14"/>
      <c r="Q229" s="14"/>
      <c r="R229" s="14">
        <v>12082.03</v>
      </c>
      <c r="S229" s="14">
        <v>884.15</v>
      </c>
      <c r="T229" s="14"/>
      <c r="U229" s="14">
        <v>13588.09</v>
      </c>
      <c r="V229" s="14"/>
      <c r="W229" s="33">
        <v>11573.8</v>
      </c>
    </row>
    <row r="230" spans="1:23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15" t="str">
        <f>SUM(I226:I229)</f>
        <v>0</v>
      </c>
      <c r="J230" s="15" t="str">
        <f>SUM(J226:J229)</f>
        <v>0</v>
      </c>
      <c r="K230" s="34" t="str">
        <f>SUM(K226:K229)</f>
        <v>0</v>
      </c>
      <c r="L230" s="12"/>
      <c r="M230" s="26" t="str">
        <f>SUM(M226:M229)</f>
        <v>0</v>
      </c>
      <c r="N230" s="15" t="str">
        <f>SUM(N226:N229)</f>
        <v>0</v>
      </c>
      <c r="O230" s="15" t="str">
        <f>SUM(O226:O229)</f>
        <v>0</v>
      </c>
      <c r="P230" s="15" t="str">
        <f>SUM(P226:P229)</f>
        <v>0</v>
      </c>
      <c r="Q230" s="15" t="str">
        <f>SUM(Q226:Q229)</f>
        <v>0</v>
      </c>
      <c r="R230" s="15" t="str">
        <f>SUM(R226:R229)</f>
        <v>0</v>
      </c>
      <c r="S230" s="15" t="str">
        <f>SUM(S226:S229)</f>
        <v>0</v>
      </c>
      <c r="T230" s="15" t="str">
        <f>SUM(T226:T229)</f>
        <v>0</v>
      </c>
      <c r="U230" s="15" t="str">
        <f>SUM(U226:U229)</f>
        <v>0</v>
      </c>
      <c r="V230" s="15" t="str">
        <f>SUM(V226:V229)</f>
        <v>0</v>
      </c>
      <c r="W230" s="34" t="str">
        <f>SUM(W226:W229)</f>
        <v>0</v>
      </c>
    </row>
    <row r="231" spans="1:23">
      <c r="A231" s="18"/>
      <c r="B231" s="12"/>
      <c r="C231" s="24"/>
      <c r="D231" s="12"/>
      <c r="E231" s="12"/>
      <c r="F231" s="12"/>
      <c r="G231" s="12"/>
      <c r="H231" s="12"/>
      <c r="I231" s="12"/>
      <c r="J231" s="12"/>
      <c r="K231" s="32"/>
      <c r="L231" s="12"/>
      <c r="M231" s="24"/>
      <c r="N231" s="12"/>
      <c r="O231" s="12"/>
      <c r="P231" s="12"/>
      <c r="Q231" s="12"/>
      <c r="R231" s="12"/>
      <c r="S231" s="12"/>
      <c r="T231" s="12"/>
      <c r="U231" s="12"/>
      <c r="V231" s="12"/>
      <c r="W231" s="32"/>
    </row>
    <row r="232" spans="1:23">
      <c r="A232" s="19" t="s">
        <v>80</v>
      </c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0" t="s">
        <v>40</v>
      </c>
      <c r="B233" s="12"/>
      <c r="C233" s="25">
        <v>422885</v>
      </c>
      <c r="D233" s="14"/>
      <c r="E233" s="14">
        <v>936001</v>
      </c>
      <c r="F233" s="14"/>
      <c r="G233" s="14"/>
      <c r="H233" s="14">
        <v>816053</v>
      </c>
      <c r="I233" s="14">
        <v>187369</v>
      </c>
      <c r="J233" s="14"/>
      <c r="K233" s="33">
        <v>2362308</v>
      </c>
      <c r="L233" s="12"/>
      <c r="M233" s="25">
        <v>368163</v>
      </c>
      <c r="N233" s="14"/>
      <c r="O233" s="14">
        <v>517333</v>
      </c>
      <c r="P233" s="14"/>
      <c r="Q233" s="14"/>
      <c r="R233" s="14">
        <v>1025824</v>
      </c>
      <c r="S233" s="14"/>
      <c r="T233" s="14"/>
      <c r="U233" s="14">
        <v>5683872</v>
      </c>
      <c r="V233" s="14"/>
      <c r="W233" s="33">
        <v>7595192</v>
      </c>
    </row>
    <row r="234" spans="1:23">
      <c r="A234" s="20" t="s">
        <v>41</v>
      </c>
      <c r="B234" s="12"/>
      <c r="C234" s="25">
        <v>346101</v>
      </c>
      <c r="D234" s="14"/>
      <c r="E234" s="14">
        <v>639114</v>
      </c>
      <c r="F234" s="14"/>
      <c r="G234" s="14"/>
      <c r="H234" s="14">
        <v>617902</v>
      </c>
      <c r="I234" s="14">
        <v>130022</v>
      </c>
      <c r="J234" s="14"/>
      <c r="K234" s="33">
        <v>1733139</v>
      </c>
      <c r="L234" s="12"/>
      <c r="M234" s="25">
        <v>162145</v>
      </c>
      <c r="N234" s="14"/>
      <c r="O234" s="14">
        <v>358739</v>
      </c>
      <c r="P234" s="14"/>
      <c r="Q234" s="14"/>
      <c r="R234" s="14">
        <v>408521</v>
      </c>
      <c r="S234" s="14"/>
      <c r="T234" s="14"/>
      <c r="U234" s="14">
        <v>5733078</v>
      </c>
      <c r="V234" s="14"/>
      <c r="W234" s="33">
        <v>6662483</v>
      </c>
    </row>
    <row r="235" spans="1:23">
      <c r="A235" s="20" t="s">
        <v>42</v>
      </c>
      <c r="B235" s="12"/>
      <c r="C235" s="25">
        <v>461888</v>
      </c>
      <c r="D235" s="14"/>
      <c r="E235" s="14">
        <v>648162</v>
      </c>
      <c r="F235" s="14"/>
      <c r="G235" s="14"/>
      <c r="H235" s="14">
        <v>665287</v>
      </c>
      <c r="I235" s="14">
        <v>68075</v>
      </c>
      <c r="J235" s="14"/>
      <c r="K235" s="33">
        <v>1843412</v>
      </c>
      <c r="L235" s="12"/>
      <c r="M235" s="25">
        <v>303093</v>
      </c>
      <c r="N235" s="14"/>
      <c r="O235" s="14">
        <v>170094</v>
      </c>
      <c r="P235" s="14"/>
      <c r="Q235" s="14"/>
      <c r="R235" s="14">
        <v>286187</v>
      </c>
      <c r="S235" s="14"/>
      <c r="T235" s="14"/>
      <c r="U235" s="14">
        <v>5472238</v>
      </c>
      <c r="V235" s="14"/>
      <c r="W235" s="33">
        <v>6231612</v>
      </c>
    </row>
    <row r="236" spans="1:23">
      <c r="A236" s="20" t="s">
        <v>43</v>
      </c>
      <c r="B236" s="12"/>
      <c r="C236" s="25">
        <v>570695.92</v>
      </c>
      <c r="D236" s="14"/>
      <c r="E236" s="14">
        <v>1259719.57</v>
      </c>
      <c r="F236" s="14"/>
      <c r="G236" s="14"/>
      <c r="H236" s="14">
        <v>580114.14</v>
      </c>
      <c r="I236" s="14">
        <v>98980.48</v>
      </c>
      <c r="J236" s="14"/>
      <c r="K236" s="33">
        <v>2509510.11</v>
      </c>
      <c r="L236" s="12"/>
      <c r="M236" s="25">
        <v>151556.99</v>
      </c>
      <c r="N236" s="14"/>
      <c r="O236" s="14">
        <v>222183.58</v>
      </c>
      <c r="P236" s="14"/>
      <c r="Q236" s="14"/>
      <c r="R236" s="14">
        <v>399288.46</v>
      </c>
      <c r="S236" s="14"/>
      <c r="T236" s="14"/>
      <c r="U236" s="14">
        <v>5170957.92</v>
      </c>
      <c r="V236" s="14"/>
      <c r="W236" s="33">
        <v>5943986.95</v>
      </c>
    </row>
    <row r="237" spans="1:23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15" t="str">
        <f>SUM(I233:I236)</f>
        <v>0</v>
      </c>
      <c r="J237" s="15" t="str">
        <f>SUM(J233:J236)</f>
        <v>0</v>
      </c>
      <c r="K237" s="34" t="str">
        <f>SUM(K233:K236)</f>
        <v>0</v>
      </c>
      <c r="L237" s="12"/>
      <c r="M237" s="26" t="str">
        <f>SUM(M233:M236)</f>
        <v>0</v>
      </c>
      <c r="N237" s="15" t="str">
        <f>SUM(N233:N236)</f>
        <v>0</v>
      </c>
      <c r="O237" s="15" t="str">
        <f>SUM(O233:O236)</f>
        <v>0</v>
      </c>
      <c r="P237" s="15" t="str">
        <f>SUM(P233:P236)</f>
        <v>0</v>
      </c>
      <c r="Q237" s="15" t="str">
        <f>SUM(Q233:Q236)</f>
        <v>0</v>
      </c>
      <c r="R237" s="15" t="str">
        <f>SUM(R233:R236)</f>
        <v>0</v>
      </c>
      <c r="S237" s="15" t="str">
        <f>SUM(S233:S236)</f>
        <v>0</v>
      </c>
      <c r="T237" s="15" t="str">
        <f>SUM(T233:T236)</f>
        <v>0</v>
      </c>
      <c r="U237" s="15" t="str">
        <f>SUM(U233:U236)</f>
        <v>0</v>
      </c>
      <c r="V237" s="15" t="str">
        <f>SUM(V233:V236)</f>
        <v>0</v>
      </c>
      <c r="W237" s="34" t="str">
        <f>SUM(W233:W236)</f>
        <v>0</v>
      </c>
    </row>
    <row r="238" spans="1:23">
      <c r="A238" s="18"/>
      <c r="B238" s="12"/>
      <c r="C238" s="24"/>
      <c r="D238" s="12"/>
      <c r="E238" s="12"/>
      <c r="F238" s="12"/>
      <c r="G238" s="12"/>
      <c r="H238" s="12"/>
      <c r="I238" s="12"/>
      <c r="J238" s="12"/>
      <c r="K238" s="32"/>
      <c r="L238" s="12"/>
      <c r="M238" s="24"/>
      <c r="N238" s="12"/>
      <c r="O238" s="12"/>
      <c r="P238" s="12"/>
      <c r="Q238" s="12"/>
      <c r="R238" s="12"/>
      <c r="S238" s="12"/>
      <c r="T238" s="12"/>
      <c r="U238" s="12"/>
      <c r="V238" s="12"/>
      <c r="W238" s="32"/>
    </row>
    <row r="239" spans="1:23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16" t="str">
        <f>I146+I153+I160+I167+I174+I181+I188+I195+I202+I209+I216+I223+I230+I237</f>
        <v>0</v>
      </c>
      <c r="J239" s="16" t="str">
        <f>J146+J153+J160+J167+J174+J181+J188+J195+J202+J209+J216+J223+J230+J237</f>
        <v>0</v>
      </c>
      <c r="K239" s="35" t="str">
        <f>K146+K153+K160+K167+K174+K181+K188+K195+K202+K209+K216+K223+K230+K237</f>
        <v>0</v>
      </c>
      <c r="L239" s="13"/>
      <c r="M239" s="27" t="str">
        <f>M146+M153+M160+M167+M174+M181+M188+M195+M202+M209+M216+M223+M230+M237</f>
        <v>0</v>
      </c>
      <c r="N239" s="16" t="str">
        <f>N146+N153+N160+N167+N174+N181+N188+N195+N202+N209+N216+N223+N230+N237</f>
        <v>0</v>
      </c>
      <c r="O239" s="16" t="str">
        <f>O146+O153+O160+O167+O174+O181+O188+O195+O202+O209+O216+O223+O230+O237</f>
        <v>0</v>
      </c>
      <c r="P239" s="16" t="str">
        <f>P146+P153+P160+P167+P174+P181+P188+P195+P202+P209+P216+P223+P230+P237</f>
        <v>0</v>
      </c>
      <c r="Q239" s="16" t="str">
        <f>Q146+Q153+Q160+Q167+Q174+Q181+Q188+Q195+Q202+Q209+Q216+Q223+Q230+Q237</f>
        <v>0</v>
      </c>
      <c r="R239" s="16" t="str">
        <f>R146+R153+R160+R167+R174+R181+R188+R195+R202+R209+R216+R223+R230+R237</f>
        <v>0</v>
      </c>
      <c r="S239" s="16" t="str">
        <f>S146+S153+S160+S167+S174+S181+S188+S195+S202+S209+S216+S223+S230+S237</f>
        <v>0</v>
      </c>
      <c r="T239" s="16" t="str">
        <f>T146+T153+T160+T167+T174+T181+T188+T195+T202+T209+T216+T223+T230+T237</f>
        <v>0</v>
      </c>
      <c r="U239" s="16" t="str">
        <f>U146+U153+U160+U167+U174+U181+U188+U195+U202+U209+U216+U223+U230+U237</f>
        <v>0</v>
      </c>
      <c r="V239" s="16" t="str">
        <f>V146+V153+V160+V167+V174+V181+V188+V195+V202+V209+V216+V223+V230+V237</f>
        <v>0</v>
      </c>
      <c r="W239" s="35" t="str">
        <f>W146+W153+W160+W167+W174+W181+W188+W195+W202+W209+W216+W223+W230+W237</f>
        <v>0</v>
      </c>
    </row>
    <row r="240" spans="1:23">
      <c r="A240" s="18"/>
      <c r="B240" s="12"/>
      <c r="C240" s="24"/>
      <c r="D240" s="12"/>
      <c r="E240" s="12"/>
      <c r="F240" s="12"/>
      <c r="G240" s="12"/>
      <c r="H240" s="12"/>
      <c r="I240" s="12"/>
      <c r="J240" s="12"/>
      <c r="K240" s="32"/>
      <c r="L240" s="12"/>
      <c r="M240" s="24"/>
      <c r="N240" s="12"/>
      <c r="O240" s="12"/>
      <c r="P240" s="12"/>
      <c r="Q240" s="12"/>
      <c r="R240" s="12"/>
      <c r="S240" s="12"/>
      <c r="T240" s="12"/>
      <c r="U240" s="12"/>
      <c r="V240" s="12"/>
      <c r="W240" s="32"/>
    </row>
    <row r="241" spans="1:23">
      <c r="A241" s="19" t="s">
        <v>82</v>
      </c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20" t="s">
        <v>40</v>
      </c>
      <c r="B242" s="12"/>
      <c r="C242" s="25">
        <v>1909264</v>
      </c>
      <c r="D242" s="14">
        <v>0</v>
      </c>
      <c r="E242" s="14">
        <v>6157631</v>
      </c>
      <c r="F242" s="14">
        <v>221328</v>
      </c>
      <c r="G242" s="14">
        <v>0</v>
      </c>
      <c r="H242" s="14">
        <v>139419</v>
      </c>
      <c r="I242" s="14">
        <v>0</v>
      </c>
      <c r="J242" s="14">
        <v>0</v>
      </c>
      <c r="K242" s="33">
        <v>8427642</v>
      </c>
      <c r="L242" s="12"/>
      <c r="M242" s="25">
        <v>1676052</v>
      </c>
      <c r="N242" s="14">
        <v>0</v>
      </c>
      <c r="O242" s="14">
        <v>5016935</v>
      </c>
      <c r="P242" s="14">
        <v>178381</v>
      </c>
      <c r="Q242" s="14">
        <v>0</v>
      </c>
      <c r="R242" s="14">
        <v>89325</v>
      </c>
      <c r="S242" s="14">
        <v>0</v>
      </c>
      <c r="T242" s="14">
        <v>3709</v>
      </c>
      <c r="U242" s="14">
        <v>8162</v>
      </c>
      <c r="V242" s="14">
        <v>0</v>
      </c>
      <c r="W242" s="33">
        <v>6972564</v>
      </c>
    </row>
    <row r="243" spans="1:23">
      <c r="A243" s="20" t="s">
        <v>41</v>
      </c>
      <c r="B243" s="12"/>
      <c r="C243" s="25">
        <v>1863148</v>
      </c>
      <c r="D243" s="14">
        <v>0</v>
      </c>
      <c r="E243" s="14">
        <v>4987677</v>
      </c>
      <c r="F243" s="14">
        <v>1685499</v>
      </c>
      <c r="G243" s="14">
        <v>0</v>
      </c>
      <c r="H243" s="14">
        <v>516728</v>
      </c>
      <c r="I243" s="14">
        <v>0</v>
      </c>
      <c r="J243" s="14">
        <v>0</v>
      </c>
      <c r="K243" s="33">
        <v>9053052</v>
      </c>
      <c r="L243" s="12"/>
      <c r="M243" s="25">
        <v>1625006</v>
      </c>
      <c r="N243" s="14">
        <v>0</v>
      </c>
      <c r="O243" s="14">
        <v>3615053</v>
      </c>
      <c r="P243" s="14">
        <v>1381724</v>
      </c>
      <c r="Q243" s="14">
        <v>0</v>
      </c>
      <c r="R243" s="14">
        <v>542591</v>
      </c>
      <c r="S243" s="14">
        <v>0</v>
      </c>
      <c r="T243" s="14">
        <v>8657</v>
      </c>
      <c r="U243" s="14">
        <v>34211</v>
      </c>
      <c r="V243" s="14">
        <v>0</v>
      </c>
      <c r="W243" s="33">
        <v>7207242</v>
      </c>
    </row>
    <row r="244" spans="1:23">
      <c r="A244" s="20" t="s">
        <v>42</v>
      </c>
      <c r="B244" s="12"/>
      <c r="C244" s="25">
        <v>1741443</v>
      </c>
      <c r="D244" s="14">
        <v>0</v>
      </c>
      <c r="E244" s="14">
        <v>5115245</v>
      </c>
      <c r="F244" s="14">
        <v>167035</v>
      </c>
      <c r="G244" s="14">
        <v>0</v>
      </c>
      <c r="H244" s="14">
        <v>78582</v>
      </c>
      <c r="I244" s="14">
        <v>0</v>
      </c>
      <c r="J244" s="14">
        <v>0</v>
      </c>
      <c r="K244" s="33">
        <v>7102305</v>
      </c>
      <c r="L244" s="12"/>
      <c r="M244" s="25">
        <v>1538257</v>
      </c>
      <c r="N244" s="14">
        <v>0</v>
      </c>
      <c r="O244" s="14">
        <v>3738932</v>
      </c>
      <c r="P244" s="14">
        <v>78304</v>
      </c>
      <c r="Q244" s="14">
        <v>1056</v>
      </c>
      <c r="R244" s="14">
        <v>-20278</v>
      </c>
      <c r="S244" s="14">
        <v>0</v>
      </c>
      <c r="T244" s="14">
        <v>-322</v>
      </c>
      <c r="U244" s="14">
        <v>-23215</v>
      </c>
      <c r="V244" s="14">
        <v>0</v>
      </c>
      <c r="W244" s="33">
        <v>5312734</v>
      </c>
    </row>
    <row r="245" spans="1:23">
      <c r="A245" s="20" t="s">
        <v>43</v>
      </c>
      <c r="B245" s="12"/>
      <c r="C245" s="25">
        <v>1978546.55</v>
      </c>
      <c r="D245" s="14">
        <v>0</v>
      </c>
      <c r="E245" s="14">
        <v>4710511.63</v>
      </c>
      <c r="F245" s="14">
        <v>4722.1</v>
      </c>
      <c r="G245" s="14">
        <v>0</v>
      </c>
      <c r="H245" s="14">
        <v>0</v>
      </c>
      <c r="I245" s="14">
        <v>37092</v>
      </c>
      <c r="J245" s="14">
        <v>0</v>
      </c>
      <c r="K245" s="33">
        <v>6730872.28</v>
      </c>
      <c r="L245" s="12"/>
      <c r="M245" s="25">
        <v>1714099.46</v>
      </c>
      <c r="N245" s="14">
        <v>0</v>
      </c>
      <c r="O245" s="14">
        <v>3554833.42</v>
      </c>
      <c r="P245" s="14">
        <v>-26043.09</v>
      </c>
      <c r="Q245" s="14">
        <v>0</v>
      </c>
      <c r="R245" s="14">
        <v>18244.48</v>
      </c>
      <c r="S245" s="14">
        <v>0</v>
      </c>
      <c r="T245" s="14">
        <v>10800.49</v>
      </c>
      <c r="U245" s="14">
        <v>21929.03</v>
      </c>
      <c r="V245" s="14">
        <v>0</v>
      </c>
      <c r="W245" s="33">
        <v>5293863.79</v>
      </c>
    </row>
    <row r="246" spans="1:23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15" t="str">
        <f>SUM(I242:I245)</f>
        <v>0</v>
      </c>
      <c r="J246" s="15" t="str">
        <f>SUM(J242:J245)</f>
        <v>0</v>
      </c>
      <c r="K246" s="34" t="str">
        <f>SUM(K242:K245)</f>
        <v>0</v>
      </c>
      <c r="L246" s="12"/>
      <c r="M246" s="26" t="str">
        <f>SUM(M242:M245)</f>
        <v>0</v>
      </c>
      <c r="N246" s="15" t="str">
        <f>SUM(N242:N245)</f>
        <v>0</v>
      </c>
      <c r="O246" s="15" t="str">
        <f>SUM(O242:O245)</f>
        <v>0</v>
      </c>
      <c r="P246" s="15" t="str">
        <f>SUM(P242:P245)</f>
        <v>0</v>
      </c>
      <c r="Q246" s="15" t="str">
        <f>SUM(Q242:Q245)</f>
        <v>0</v>
      </c>
      <c r="R246" s="15" t="str">
        <f>SUM(R242:R245)</f>
        <v>0</v>
      </c>
      <c r="S246" s="15" t="str">
        <f>SUM(S242:S245)</f>
        <v>0</v>
      </c>
      <c r="T246" s="15" t="str">
        <f>SUM(T242:T245)</f>
        <v>0</v>
      </c>
      <c r="U246" s="15" t="str">
        <f>SUM(U242:U245)</f>
        <v>0</v>
      </c>
      <c r="V246" s="15" t="str">
        <f>SUM(V242:V245)</f>
        <v>0</v>
      </c>
      <c r="W246" s="34" t="str">
        <f>SUM(W242:W245)</f>
        <v>0</v>
      </c>
    </row>
    <row r="247" spans="1:23">
      <c r="A247" s="18"/>
      <c r="B247" s="12"/>
      <c r="C247" s="24"/>
      <c r="D247" s="12"/>
      <c r="E247" s="12"/>
      <c r="F247" s="12"/>
      <c r="G247" s="12"/>
      <c r="H247" s="12"/>
      <c r="I247" s="12"/>
      <c r="J247" s="12"/>
      <c r="K247" s="32"/>
      <c r="L247" s="12"/>
      <c r="M247" s="24"/>
      <c r="N247" s="12"/>
      <c r="O247" s="12"/>
      <c r="P247" s="12"/>
      <c r="Q247" s="12"/>
      <c r="R247" s="12"/>
      <c r="S247" s="12"/>
      <c r="T247" s="12"/>
      <c r="U247" s="12"/>
      <c r="V247" s="12"/>
      <c r="W247" s="32"/>
    </row>
    <row r="248" spans="1:23">
      <c r="A248" s="19" t="s">
        <v>83</v>
      </c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20" t="s">
        <v>40</v>
      </c>
      <c r="B249" s="12"/>
      <c r="C249" s="25">
        <v>20236190</v>
      </c>
      <c r="D249" s="14">
        <v>0</v>
      </c>
      <c r="E249" s="14">
        <v>59025838</v>
      </c>
      <c r="F249" s="14">
        <v>16064017</v>
      </c>
      <c r="G249" s="14">
        <v>4699484</v>
      </c>
      <c r="H249" s="14">
        <v>20706267</v>
      </c>
      <c r="I249" s="14">
        <v>5229550</v>
      </c>
      <c r="J249" s="14">
        <v>0</v>
      </c>
      <c r="K249" s="33">
        <v>125961346</v>
      </c>
      <c r="L249" s="12"/>
      <c r="M249" s="25">
        <v>14881797</v>
      </c>
      <c r="N249" s="14">
        <v>0</v>
      </c>
      <c r="O249" s="14">
        <v>40543282</v>
      </c>
      <c r="P249" s="14">
        <v>12121008</v>
      </c>
      <c r="Q249" s="14">
        <v>3517545</v>
      </c>
      <c r="R249" s="14">
        <v>10975531</v>
      </c>
      <c r="S249" s="14">
        <v>0</v>
      </c>
      <c r="T249" s="14">
        <v>1613083</v>
      </c>
      <c r="U249" s="14">
        <v>3308809</v>
      </c>
      <c r="V249" s="14">
        <v>45887</v>
      </c>
      <c r="W249" s="33">
        <v>87006942</v>
      </c>
    </row>
    <row r="250" spans="1:23">
      <c r="A250" s="20" t="s">
        <v>41</v>
      </c>
      <c r="B250" s="12"/>
      <c r="C250" s="25">
        <v>19551507</v>
      </c>
      <c r="D250" s="14">
        <v>0</v>
      </c>
      <c r="E250" s="14">
        <v>46901069</v>
      </c>
      <c r="F250" s="14">
        <v>14181004</v>
      </c>
      <c r="G250" s="14">
        <v>4538734</v>
      </c>
      <c r="H250" s="14">
        <v>20633914</v>
      </c>
      <c r="I250" s="14">
        <v>3044471</v>
      </c>
      <c r="J250" s="14">
        <v>0</v>
      </c>
      <c r="K250" s="33">
        <v>108850699</v>
      </c>
      <c r="L250" s="12"/>
      <c r="M250" s="25">
        <v>14281805</v>
      </c>
      <c r="N250" s="14">
        <v>0</v>
      </c>
      <c r="O250" s="14">
        <v>32861315</v>
      </c>
      <c r="P250" s="14">
        <v>10928059</v>
      </c>
      <c r="Q250" s="14">
        <v>2766161</v>
      </c>
      <c r="R250" s="14">
        <v>11665100</v>
      </c>
      <c r="S250" s="14">
        <v>0</v>
      </c>
      <c r="T250" s="14">
        <v>1099810</v>
      </c>
      <c r="U250" s="14">
        <v>1026077</v>
      </c>
      <c r="V250" s="14">
        <v>123826</v>
      </c>
      <c r="W250" s="33">
        <v>74752153</v>
      </c>
    </row>
    <row r="251" spans="1:23">
      <c r="A251" s="20" t="s">
        <v>42</v>
      </c>
      <c r="B251" s="12"/>
      <c r="C251" s="25">
        <v>18802262</v>
      </c>
      <c r="D251" s="14">
        <v>0</v>
      </c>
      <c r="E251" s="14">
        <v>50991035</v>
      </c>
      <c r="F251" s="14">
        <v>16535463</v>
      </c>
      <c r="G251" s="14">
        <v>3955191</v>
      </c>
      <c r="H251" s="14">
        <v>22970561</v>
      </c>
      <c r="I251" s="14">
        <v>5509397</v>
      </c>
      <c r="J251" s="14">
        <v>0</v>
      </c>
      <c r="K251" s="33">
        <v>118763909</v>
      </c>
      <c r="L251" s="12"/>
      <c r="M251" s="25">
        <v>14538342</v>
      </c>
      <c r="N251" s="14">
        <v>0</v>
      </c>
      <c r="O251" s="14">
        <v>35227784</v>
      </c>
      <c r="P251" s="14">
        <v>12465039</v>
      </c>
      <c r="Q251" s="14">
        <v>2413420</v>
      </c>
      <c r="R251" s="14">
        <v>13594490</v>
      </c>
      <c r="S251" s="14">
        <v>0</v>
      </c>
      <c r="T251" s="14">
        <v>1564942</v>
      </c>
      <c r="U251" s="14">
        <v>3044744</v>
      </c>
      <c r="V251" s="14">
        <v>36869</v>
      </c>
      <c r="W251" s="33">
        <v>82885630</v>
      </c>
    </row>
    <row r="252" spans="1:23">
      <c r="A252" s="20" t="s">
        <v>43</v>
      </c>
      <c r="B252" s="12"/>
      <c r="C252" s="25">
        <v>19555943</v>
      </c>
      <c r="D252" s="14">
        <v>0</v>
      </c>
      <c r="E252" s="14">
        <v>59759209</v>
      </c>
      <c r="F252" s="14">
        <v>18671598</v>
      </c>
      <c r="G252" s="14">
        <v>6055686</v>
      </c>
      <c r="H252" s="14">
        <v>32246619</v>
      </c>
      <c r="I252" s="14">
        <v>4390926</v>
      </c>
      <c r="J252" s="14">
        <v>0</v>
      </c>
      <c r="K252" s="33">
        <v>140679981</v>
      </c>
      <c r="L252" s="12"/>
      <c r="M252" s="25">
        <v>16764415</v>
      </c>
      <c r="N252" s="14">
        <v>0</v>
      </c>
      <c r="O252" s="14">
        <v>40072464</v>
      </c>
      <c r="P252" s="14">
        <v>12623838</v>
      </c>
      <c r="Q252" s="14">
        <v>3689162</v>
      </c>
      <c r="R252" s="14">
        <v>21706533</v>
      </c>
      <c r="S252" s="14">
        <v>0</v>
      </c>
      <c r="T252" s="14">
        <v>1960485</v>
      </c>
      <c r="U252" s="14">
        <v>440337</v>
      </c>
      <c r="V252" s="14">
        <v>39522</v>
      </c>
      <c r="W252" s="33">
        <v>97296756</v>
      </c>
    </row>
    <row r="253" spans="1:23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15" t="str">
        <f>SUM(I249:I252)</f>
        <v>0</v>
      </c>
      <c r="J253" s="15" t="str">
        <f>SUM(J249:J252)</f>
        <v>0</v>
      </c>
      <c r="K253" s="34" t="str">
        <f>SUM(K249:K252)</f>
        <v>0</v>
      </c>
      <c r="L253" s="12"/>
      <c r="M253" s="26" t="str">
        <f>SUM(M249:M252)</f>
        <v>0</v>
      </c>
      <c r="N253" s="15" t="str">
        <f>SUM(N249:N252)</f>
        <v>0</v>
      </c>
      <c r="O253" s="15" t="str">
        <f>SUM(O249:O252)</f>
        <v>0</v>
      </c>
      <c r="P253" s="15" t="str">
        <f>SUM(P249:P252)</f>
        <v>0</v>
      </c>
      <c r="Q253" s="15" t="str">
        <f>SUM(Q249:Q252)</f>
        <v>0</v>
      </c>
      <c r="R253" s="15" t="str">
        <f>SUM(R249:R252)</f>
        <v>0</v>
      </c>
      <c r="S253" s="15" t="str">
        <f>SUM(S249:S252)</f>
        <v>0</v>
      </c>
      <c r="T253" s="15" t="str">
        <f>SUM(T249:T252)</f>
        <v>0</v>
      </c>
      <c r="U253" s="15" t="str">
        <f>SUM(U249:U252)</f>
        <v>0</v>
      </c>
      <c r="V253" s="15" t="str">
        <f>SUM(V249:V252)</f>
        <v>0</v>
      </c>
      <c r="W253" s="34" t="str">
        <f>SUM(W249:W252)</f>
        <v>0</v>
      </c>
    </row>
    <row r="254" spans="1:23">
      <c r="A254" s="18"/>
      <c r="B254" s="12"/>
      <c r="C254" s="24"/>
      <c r="D254" s="12"/>
      <c r="E254" s="12"/>
      <c r="F254" s="12"/>
      <c r="G254" s="12"/>
      <c r="H254" s="12"/>
      <c r="I254" s="12"/>
      <c r="J254" s="12"/>
      <c r="K254" s="32"/>
      <c r="L254" s="12"/>
      <c r="M254" s="24"/>
      <c r="N254" s="12"/>
      <c r="O254" s="12"/>
      <c r="P254" s="12"/>
      <c r="Q254" s="12"/>
      <c r="R254" s="12"/>
      <c r="S254" s="12"/>
      <c r="T254" s="12"/>
      <c r="U254" s="12"/>
      <c r="V254" s="12"/>
      <c r="W254" s="32"/>
    </row>
    <row r="255" spans="1:23">
      <c r="A255" s="19" t="s">
        <v>84</v>
      </c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20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15" t="str">
        <f>SUM(I256:I259)</f>
        <v>0</v>
      </c>
      <c r="J260" s="15" t="str">
        <f>SUM(J256:J259)</f>
        <v>0</v>
      </c>
      <c r="K260" s="34" t="str">
        <f>SUM(K256:K259)</f>
        <v>0</v>
      </c>
      <c r="L260" s="12"/>
      <c r="M260" s="26" t="str">
        <f>SUM(M256:M259)</f>
        <v>0</v>
      </c>
      <c r="N260" s="15" t="str">
        <f>SUM(N256:N259)</f>
        <v>0</v>
      </c>
      <c r="O260" s="15" t="str">
        <f>SUM(O256:O259)</f>
        <v>0</v>
      </c>
      <c r="P260" s="15" t="str">
        <f>SUM(P256:P259)</f>
        <v>0</v>
      </c>
      <c r="Q260" s="15" t="str">
        <f>SUM(Q256:Q259)</f>
        <v>0</v>
      </c>
      <c r="R260" s="15" t="str">
        <f>SUM(R256:R259)</f>
        <v>0</v>
      </c>
      <c r="S260" s="15" t="str">
        <f>SUM(S256:S259)</f>
        <v>0</v>
      </c>
      <c r="T260" s="15" t="str">
        <f>SUM(T256:T259)</f>
        <v>0</v>
      </c>
      <c r="U260" s="15" t="str">
        <f>SUM(U256:U259)</f>
        <v>0</v>
      </c>
      <c r="V260" s="15" t="str">
        <f>SUM(V256:V259)</f>
        <v>0</v>
      </c>
      <c r="W260" s="34" t="str">
        <f>SUM(W256:W259)</f>
        <v>0</v>
      </c>
    </row>
    <row r="261" spans="1:23">
      <c r="A261" s="18"/>
      <c r="B261" s="12"/>
      <c r="C261" s="24"/>
      <c r="D261" s="12"/>
      <c r="E261" s="12"/>
      <c r="F261" s="12"/>
      <c r="G261" s="12"/>
      <c r="H261" s="12"/>
      <c r="I261" s="12"/>
      <c r="J261" s="12"/>
      <c r="K261" s="32"/>
      <c r="L261" s="12"/>
      <c r="M261" s="24"/>
      <c r="N261" s="12"/>
      <c r="O261" s="12"/>
      <c r="P261" s="12"/>
      <c r="Q261" s="12"/>
      <c r="R261" s="12"/>
      <c r="S261" s="12"/>
      <c r="T261" s="12"/>
      <c r="U261" s="12"/>
      <c r="V261" s="12"/>
      <c r="W261" s="32"/>
    </row>
    <row r="262" spans="1:23">
      <c r="A262" s="19" t="s">
        <v>89</v>
      </c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20" t="s">
        <v>40</v>
      </c>
      <c r="B263" s="12"/>
      <c r="C263" s="25">
        <v>9164904.71</v>
      </c>
      <c r="D263" s="14">
        <v>6828695.65</v>
      </c>
      <c r="E263" s="14">
        <v>57424662.4</v>
      </c>
      <c r="F263" s="14">
        <v>28969738.14</v>
      </c>
      <c r="G263" s="14">
        <v>6170264.69</v>
      </c>
      <c r="H263" s="14">
        <v>19710779.62</v>
      </c>
      <c r="I263" s="14">
        <v>3149943.84</v>
      </c>
      <c r="J263" s="14">
        <v>572252.82</v>
      </c>
      <c r="K263" s="33">
        <v>131991241.87</v>
      </c>
      <c r="L263" s="12"/>
      <c r="M263" s="25">
        <v>6272249.42</v>
      </c>
      <c r="N263" s="14">
        <v>6825222.75</v>
      </c>
      <c r="O263" s="14">
        <v>40742142.92</v>
      </c>
      <c r="P263" s="14">
        <v>26550647.05</v>
      </c>
      <c r="Q263" s="14">
        <v>15143702.27</v>
      </c>
      <c r="R263" s="14">
        <v>15809325.1</v>
      </c>
      <c r="S263" s="14">
        <v>1857567.9</v>
      </c>
      <c r="T263" s="14">
        <v>2189367.56</v>
      </c>
      <c r="U263" s="14">
        <v>2443144.81</v>
      </c>
      <c r="V263" s="14"/>
      <c r="W263" s="33">
        <v>117833369.78</v>
      </c>
    </row>
    <row r="264" spans="1:23">
      <c r="A264" s="20" t="s">
        <v>41</v>
      </c>
      <c r="B264" s="12"/>
      <c r="C264" s="25">
        <v>7312498.92</v>
      </c>
      <c r="D264" s="14">
        <v>7498391.06</v>
      </c>
      <c r="E264" s="14">
        <v>43782865.4</v>
      </c>
      <c r="F264" s="14">
        <v>29132788.81</v>
      </c>
      <c r="G264" s="14">
        <v>5048876.42</v>
      </c>
      <c r="H264" s="14">
        <v>18213274.99</v>
      </c>
      <c r="I264" s="14">
        <v>2524745.63</v>
      </c>
      <c r="J264" s="14">
        <v>-407664.82</v>
      </c>
      <c r="K264" s="33">
        <v>113105776.41</v>
      </c>
      <c r="L264" s="12"/>
      <c r="M264" s="25">
        <v>7089212.03</v>
      </c>
      <c r="N264" s="14">
        <v>7117059.54</v>
      </c>
      <c r="O264" s="14">
        <v>25515076.45</v>
      </c>
      <c r="P264" s="14">
        <v>26227404.51</v>
      </c>
      <c r="Q264" s="14">
        <v>15130071.5</v>
      </c>
      <c r="R264" s="14">
        <v>14571375.1</v>
      </c>
      <c r="S264" s="14">
        <v>1315112.19</v>
      </c>
      <c r="T264" s="14">
        <v>763904.05</v>
      </c>
      <c r="U264" s="14">
        <v>1652781.91</v>
      </c>
      <c r="V264" s="14"/>
      <c r="W264" s="33">
        <v>99381997.28</v>
      </c>
    </row>
    <row r="265" spans="1:23">
      <c r="A265" s="20" t="s">
        <v>42</v>
      </c>
      <c r="B265" s="12"/>
      <c r="C265" s="25">
        <v>8171088.8</v>
      </c>
      <c r="D265" s="14">
        <v>8029735.07</v>
      </c>
      <c r="E265" s="14">
        <v>48534527.77</v>
      </c>
      <c r="F265" s="14">
        <v>27487861.76</v>
      </c>
      <c r="G265" s="14">
        <v>8569908.46</v>
      </c>
      <c r="H265" s="14">
        <v>15477898.11</v>
      </c>
      <c r="I265" s="14">
        <v>4141470.34</v>
      </c>
      <c r="J265" s="14"/>
      <c r="K265" s="33">
        <v>120412490.31</v>
      </c>
      <c r="L265" s="12"/>
      <c r="M265" s="25">
        <v>6207420.34</v>
      </c>
      <c r="N265" s="14">
        <v>7712953.94</v>
      </c>
      <c r="O265" s="14">
        <v>31005337.82</v>
      </c>
      <c r="P265" s="14">
        <v>24555693.63</v>
      </c>
      <c r="Q265" s="14">
        <v>19881170.79</v>
      </c>
      <c r="R265" s="14">
        <v>12481815.15</v>
      </c>
      <c r="S265" s="14">
        <v>2166803.71</v>
      </c>
      <c r="T265" s="14"/>
      <c r="U265" s="14">
        <v>1833799.74</v>
      </c>
      <c r="V265" s="14"/>
      <c r="W265" s="33">
        <v>105844995.12</v>
      </c>
    </row>
    <row r="266" spans="1:23">
      <c r="A266" s="20" t="s">
        <v>43</v>
      </c>
      <c r="B266" s="12"/>
      <c r="C266" s="25">
        <v>12479038.25</v>
      </c>
      <c r="D266" s="14">
        <v>8482578.98</v>
      </c>
      <c r="E266" s="14">
        <v>56235983.67</v>
      </c>
      <c r="F266" s="14">
        <v>30142139.28</v>
      </c>
      <c r="G266" s="14">
        <v>2183163.99</v>
      </c>
      <c r="H266" s="14">
        <v>22209219.34</v>
      </c>
      <c r="I266" s="14">
        <v>4354202.29</v>
      </c>
      <c r="J266" s="14"/>
      <c r="K266" s="33">
        <v>136086325.8</v>
      </c>
      <c r="L266" s="12"/>
      <c r="M266" s="25">
        <v>9782181.63</v>
      </c>
      <c r="N266" s="14">
        <v>8002098.95</v>
      </c>
      <c r="O266" s="14">
        <v>37077770.94</v>
      </c>
      <c r="P266" s="14">
        <v>27125797.51</v>
      </c>
      <c r="Q266" s="14">
        <v>16292409.83</v>
      </c>
      <c r="R266" s="14">
        <v>17610658.47</v>
      </c>
      <c r="S266" s="14">
        <v>1636662.42</v>
      </c>
      <c r="T266" s="14"/>
      <c r="U266" s="14">
        <v>2582132.16</v>
      </c>
      <c r="V266" s="14"/>
      <c r="W266" s="33">
        <v>120109711.91</v>
      </c>
    </row>
    <row r="267" spans="1:23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15" t="str">
        <f>SUM(I263:I266)</f>
        <v>0</v>
      </c>
      <c r="J267" s="15" t="str">
        <f>SUM(J263:J266)</f>
        <v>0</v>
      </c>
      <c r="K267" s="34" t="str">
        <f>SUM(K263:K266)</f>
        <v>0</v>
      </c>
      <c r="L267" s="12"/>
      <c r="M267" s="26" t="str">
        <f>SUM(M263:M266)</f>
        <v>0</v>
      </c>
      <c r="N267" s="15" t="str">
        <f>SUM(N263:N266)</f>
        <v>0</v>
      </c>
      <c r="O267" s="15" t="str">
        <f>SUM(O263:O266)</f>
        <v>0</v>
      </c>
      <c r="P267" s="15" t="str">
        <f>SUM(P263:P266)</f>
        <v>0</v>
      </c>
      <c r="Q267" s="15" t="str">
        <f>SUM(Q263:Q266)</f>
        <v>0</v>
      </c>
      <c r="R267" s="15" t="str">
        <f>SUM(R263:R266)</f>
        <v>0</v>
      </c>
      <c r="S267" s="15" t="str">
        <f>SUM(S263:S266)</f>
        <v>0</v>
      </c>
      <c r="T267" s="15" t="str">
        <f>SUM(T263:T266)</f>
        <v>0</v>
      </c>
      <c r="U267" s="15" t="str">
        <f>SUM(U263:U266)</f>
        <v>0</v>
      </c>
      <c r="V267" s="15" t="str">
        <f>SUM(V263:V266)</f>
        <v>0</v>
      </c>
      <c r="W267" s="34" t="str">
        <f>SUM(W263:W266)</f>
        <v>0</v>
      </c>
    </row>
    <row r="268" spans="1:23">
      <c r="A268" s="18"/>
      <c r="B268" s="12"/>
      <c r="C268" s="24"/>
      <c r="D268" s="12"/>
      <c r="E268" s="12"/>
      <c r="F268" s="12"/>
      <c r="G268" s="12"/>
      <c r="H268" s="12"/>
      <c r="I268" s="12"/>
      <c r="J268" s="12"/>
      <c r="K268" s="32"/>
      <c r="L268" s="12"/>
      <c r="M268" s="24"/>
      <c r="N268" s="12"/>
      <c r="O268" s="12"/>
      <c r="P268" s="12"/>
      <c r="Q268" s="12"/>
      <c r="R268" s="12"/>
      <c r="S268" s="12"/>
      <c r="T268" s="12"/>
      <c r="U268" s="12"/>
      <c r="V268" s="12"/>
      <c r="W268" s="32"/>
    </row>
    <row r="269" spans="1:23">
      <c r="A269" s="19" t="s">
        <v>90</v>
      </c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20" t="s">
        <v>40</v>
      </c>
      <c r="B270" s="12"/>
      <c r="C270" s="25">
        <v>69223963</v>
      </c>
      <c r="D270" s="14">
        <v>60339397</v>
      </c>
      <c r="E270" s="14">
        <v>163188535</v>
      </c>
      <c r="F270" s="14">
        <v>60357108</v>
      </c>
      <c r="G270" s="14">
        <v>30619920</v>
      </c>
      <c r="H270" s="14">
        <v>128392602</v>
      </c>
      <c r="I270" s="14">
        <v>1890856</v>
      </c>
      <c r="J270" s="14">
        <v>7284246</v>
      </c>
      <c r="K270" s="33">
        <v>521296627</v>
      </c>
      <c r="L270" s="12"/>
      <c r="M270" s="25">
        <v>61552185</v>
      </c>
      <c r="N270" s="14">
        <v>50383753</v>
      </c>
      <c r="O270" s="14">
        <v>124196190</v>
      </c>
      <c r="P270" s="14">
        <v>45995139</v>
      </c>
      <c r="Q270" s="14">
        <v>23380324</v>
      </c>
      <c r="R270" s="14">
        <v>76097615</v>
      </c>
      <c r="S270" s="14">
        <v>1688816</v>
      </c>
      <c r="T270" s="14">
        <v>7284247</v>
      </c>
      <c r="U270" s="14">
        <v>10237386</v>
      </c>
      <c r="V270" s="14"/>
      <c r="W270" s="33">
        <v>400815655</v>
      </c>
    </row>
    <row r="271" spans="1:23">
      <c r="A271" s="20" t="s">
        <v>41</v>
      </c>
      <c r="B271" s="12"/>
      <c r="C271" s="25">
        <v>48305773</v>
      </c>
      <c r="D271" s="14">
        <v>49634314</v>
      </c>
      <c r="E271" s="14">
        <v>124757374</v>
      </c>
      <c r="F271" s="14">
        <v>50900063</v>
      </c>
      <c r="G271" s="14">
        <v>30273160</v>
      </c>
      <c r="H271" s="14">
        <v>117941200</v>
      </c>
      <c r="I271" s="14">
        <v>11894439</v>
      </c>
      <c r="J271" s="14">
        <v>8438261</v>
      </c>
      <c r="K271" s="33">
        <v>442144584</v>
      </c>
      <c r="L271" s="12"/>
      <c r="M271" s="25">
        <v>40134184</v>
      </c>
      <c r="N271" s="14">
        <v>41137166</v>
      </c>
      <c r="O271" s="14">
        <v>95395756</v>
      </c>
      <c r="P271" s="14">
        <v>39111968</v>
      </c>
      <c r="Q271" s="14">
        <v>23108116</v>
      </c>
      <c r="R271" s="14">
        <v>70371271</v>
      </c>
      <c r="S271" s="14">
        <v>10917718</v>
      </c>
      <c r="T271" s="14">
        <v>8438261</v>
      </c>
      <c r="U271" s="14">
        <v>8865581</v>
      </c>
      <c r="V271" s="14"/>
      <c r="W271" s="33">
        <v>337480021</v>
      </c>
    </row>
    <row r="272" spans="1:23">
      <c r="A272" s="20" t="s">
        <v>42</v>
      </c>
      <c r="B272" s="12"/>
      <c r="C272" s="25">
        <v>65072060</v>
      </c>
      <c r="D272" s="14">
        <v>61085815</v>
      </c>
      <c r="E272" s="14">
        <v>155285160</v>
      </c>
      <c r="F272" s="14">
        <v>61353569</v>
      </c>
      <c r="G272" s="14">
        <v>39351358</v>
      </c>
      <c r="H272" s="14">
        <v>138380398</v>
      </c>
      <c r="I272" s="14">
        <v>2475567</v>
      </c>
      <c r="J272" s="14">
        <v>5190350</v>
      </c>
      <c r="K272" s="33">
        <v>528194277</v>
      </c>
      <c r="L272" s="12"/>
      <c r="M272" s="25">
        <v>54032164</v>
      </c>
      <c r="N272" s="14">
        <v>51129193</v>
      </c>
      <c r="O272" s="14">
        <v>118855861</v>
      </c>
      <c r="P272" s="14">
        <v>47319109</v>
      </c>
      <c r="Q272" s="14">
        <v>30313074</v>
      </c>
      <c r="R272" s="14">
        <v>83379510</v>
      </c>
      <c r="S272" s="14">
        <v>2220956</v>
      </c>
      <c r="T272" s="14">
        <v>5190350</v>
      </c>
      <c r="U272" s="14">
        <v>10793199</v>
      </c>
      <c r="V272" s="14"/>
      <c r="W272" s="33">
        <v>403233416</v>
      </c>
    </row>
    <row r="273" spans="1:23">
      <c r="A273" s="20" t="s">
        <v>43</v>
      </c>
      <c r="B273" s="12"/>
      <c r="C273" s="25">
        <v>58506113</v>
      </c>
      <c r="D273" s="14">
        <v>61785088</v>
      </c>
      <c r="E273" s="14">
        <v>160455775</v>
      </c>
      <c r="F273" s="14">
        <v>62129026</v>
      </c>
      <c r="G273" s="14">
        <v>39125042</v>
      </c>
      <c r="H273" s="14">
        <v>138814987</v>
      </c>
      <c r="I273" s="14">
        <v>15348499</v>
      </c>
      <c r="J273" s="14">
        <v>7063446</v>
      </c>
      <c r="K273" s="33">
        <v>543227976</v>
      </c>
      <c r="L273" s="12"/>
      <c r="M273" s="25">
        <v>50296710</v>
      </c>
      <c r="N273" s="14">
        <v>51833939</v>
      </c>
      <c r="O273" s="14">
        <v>123445220</v>
      </c>
      <c r="P273" s="14">
        <v>48053422</v>
      </c>
      <c r="Q273" s="14">
        <v>30076084</v>
      </c>
      <c r="R273" s="14">
        <v>81083242</v>
      </c>
      <c r="S273" s="14">
        <v>14462204</v>
      </c>
      <c r="T273" s="14">
        <v>7063446</v>
      </c>
      <c r="U273" s="14">
        <v>7767215</v>
      </c>
      <c r="V273" s="14"/>
      <c r="W273" s="33">
        <v>414081482</v>
      </c>
    </row>
    <row r="274" spans="1:23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15" t="str">
        <f>SUM(I270:I273)</f>
        <v>0</v>
      </c>
      <c r="J274" s="15" t="str">
        <f>SUM(J270:J273)</f>
        <v>0</v>
      </c>
      <c r="K274" s="34" t="str">
        <f>SUM(K270:K273)</f>
        <v>0</v>
      </c>
      <c r="L274" s="12"/>
      <c r="M274" s="26" t="str">
        <f>SUM(M270:M273)</f>
        <v>0</v>
      </c>
      <c r="N274" s="15" t="str">
        <f>SUM(N270:N273)</f>
        <v>0</v>
      </c>
      <c r="O274" s="15" t="str">
        <f>SUM(O270:O273)</f>
        <v>0</v>
      </c>
      <c r="P274" s="15" t="str">
        <f>SUM(P270:P273)</f>
        <v>0</v>
      </c>
      <c r="Q274" s="15" t="str">
        <f>SUM(Q270:Q273)</f>
        <v>0</v>
      </c>
      <c r="R274" s="15" t="str">
        <f>SUM(R270:R273)</f>
        <v>0</v>
      </c>
      <c r="S274" s="15" t="str">
        <f>SUM(S270:S273)</f>
        <v>0</v>
      </c>
      <c r="T274" s="15" t="str">
        <f>SUM(T270:T273)</f>
        <v>0</v>
      </c>
      <c r="U274" s="15" t="str">
        <f>SUM(U270:U273)</f>
        <v>0</v>
      </c>
      <c r="V274" s="15" t="str">
        <f>SUM(V270:V273)</f>
        <v>0</v>
      </c>
      <c r="W274" s="34" t="str">
        <f>SUM(W270:W273)</f>
        <v>0</v>
      </c>
    </row>
    <row r="275" spans="1:23">
      <c r="A275" s="18"/>
      <c r="B275" s="12"/>
      <c r="C275" s="24"/>
      <c r="D275" s="12"/>
      <c r="E275" s="12"/>
      <c r="F275" s="12"/>
      <c r="G275" s="12"/>
      <c r="H275" s="12"/>
      <c r="I275" s="12"/>
      <c r="J275" s="12"/>
      <c r="K275" s="32"/>
      <c r="L275" s="12"/>
      <c r="M275" s="24"/>
      <c r="N275" s="12"/>
      <c r="O275" s="12"/>
      <c r="P275" s="12"/>
      <c r="Q275" s="12"/>
      <c r="R275" s="12"/>
      <c r="S275" s="12"/>
      <c r="T275" s="12"/>
      <c r="U275" s="12"/>
      <c r="V275" s="12"/>
      <c r="W275" s="32"/>
    </row>
    <row r="276" spans="1:23">
      <c r="A276" s="19" t="s">
        <v>91</v>
      </c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20" t="s">
        <v>40</v>
      </c>
      <c r="B277" s="12"/>
      <c r="C277" s="25">
        <v>1786572</v>
      </c>
      <c r="D277" s="14">
        <v>1714809</v>
      </c>
      <c r="E277" s="14">
        <v>18516753</v>
      </c>
      <c r="F277" s="14">
        <v>8694726</v>
      </c>
      <c r="G277" s="14">
        <v>901227</v>
      </c>
      <c r="H277" s="14">
        <v>11382654</v>
      </c>
      <c r="I277" s="14">
        <v>978253</v>
      </c>
      <c r="J277" s="14">
        <v>276786</v>
      </c>
      <c r="K277" s="33">
        <v>44251780</v>
      </c>
      <c r="L277" s="12"/>
      <c r="M277" s="25">
        <v>1490409</v>
      </c>
      <c r="N277" s="14">
        <v>1467176</v>
      </c>
      <c r="O277" s="14">
        <v>13891188</v>
      </c>
      <c r="P277" s="14">
        <v>6526325</v>
      </c>
      <c r="Q277" s="14">
        <v>717536</v>
      </c>
      <c r="R277" s="14">
        <v>7472983</v>
      </c>
      <c r="S277" s="14">
        <v>864276</v>
      </c>
      <c r="T277" s="14">
        <v>276786</v>
      </c>
      <c r="U277" s="14">
        <v>-18308</v>
      </c>
      <c r="V277" s="14"/>
      <c r="W277" s="33">
        <v>32688371</v>
      </c>
    </row>
    <row r="278" spans="1:23">
      <c r="A278" s="20" t="s">
        <v>41</v>
      </c>
      <c r="B278" s="12"/>
      <c r="C278" s="25">
        <v>1576493</v>
      </c>
      <c r="D278" s="14">
        <v>1182062</v>
      </c>
      <c r="E278" s="14">
        <v>10627333</v>
      </c>
      <c r="F278" s="14">
        <v>6829651</v>
      </c>
      <c r="G278" s="14">
        <v>1183188</v>
      </c>
      <c r="H278" s="14">
        <v>6901593</v>
      </c>
      <c r="I278" s="14">
        <v>966530</v>
      </c>
      <c r="J278" s="14">
        <v>181449</v>
      </c>
      <c r="K278" s="33">
        <v>29448299</v>
      </c>
      <c r="L278" s="12"/>
      <c r="M278" s="25">
        <v>1393270</v>
      </c>
      <c r="N278" s="14">
        <v>845248</v>
      </c>
      <c r="O278" s="14">
        <v>6979713</v>
      </c>
      <c r="P278" s="14">
        <v>4445323</v>
      </c>
      <c r="Q278" s="14">
        <v>905292</v>
      </c>
      <c r="R278" s="14">
        <v>3764359</v>
      </c>
      <c r="S278" s="14">
        <v>710927</v>
      </c>
      <c r="T278" s="14">
        <v>181449</v>
      </c>
      <c r="U278" s="14">
        <v>856605</v>
      </c>
      <c r="V278" s="14"/>
      <c r="W278" s="33">
        <v>20082186</v>
      </c>
    </row>
    <row r="279" spans="1:23">
      <c r="A279" s="20" t="s">
        <v>42</v>
      </c>
      <c r="B279" s="12"/>
      <c r="C279" s="25">
        <v>1412981</v>
      </c>
      <c r="D279" s="14">
        <v>2254428</v>
      </c>
      <c r="E279" s="14">
        <v>16058676</v>
      </c>
      <c r="F279" s="14">
        <v>8273179</v>
      </c>
      <c r="G279" s="14">
        <v>1524870</v>
      </c>
      <c r="H279" s="14">
        <v>12062751</v>
      </c>
      <c r="I279" s="14">
        <v>929975</v>
      </c>
      <c r="J279" s="14">
        <v>144919</v>
      </c>
      <c r="K279" s="33">
        <v>42661779</v>
      </c>
      <c r="L279" s="12"/>
      <c r="M279" s="25">
        <v>1090540</v>
      </c>
      <c r="N279" s="14">
        <v>1739106</v>
      </c>
      <c r="O279" s="14">
        <v>11027418</v>
      </c>
      <c r="P279" s="14">
        <v>5641904</v>
      </c>
      <c r="Q279" s="14">
        <v>1237216</v>
      </c>
      <c r="R279" s="14">
        <v>6809855</v>
      </c>
      <c r="S279" s="14">
        <v>832048</v>
      </c>
      <c r="T279" s="14">
        <v>144919</v>
      </c>
      <c r="U279" s="14">
        <v>465955</v>
      </c>
      <c r="V279" s="14"/>
      <c r="W279" s="33">
        <v>28988961</v>
      </c>
    </row>
    <row r="280" spans="1:23">
      <c r="A280" s="20" t="s">
        <v>43</v>
      </c>
      <c r="B280" s="12"/>
      <c r="C280" s="25">
        <v>2303209</v>
      </c>
      <c r="D280" s="14">
        <v>3671229</v>
      </c>
      <c r="E280" s="14">
        <v>23058403</v>
      </c>
      <c r="F280" s="14">
        <v>11805922</v>
      </c>
      <c r="G280" s="14">
        <v>2131928</v>
      </c>
      <c r="H280" s="14">
        <v>11157543</v>
      </c>
      <c r="I280" s="14">
        <v>786298</v>
      </c>
      <c r="J280" s="14">
        <v>609821</v>
      </c>
      <c r="K280" s="33">
        <v>55524353</v>
      </c>
      <c r="L280" s="12"/>
      <c r="M280" s="25">
        <v>1962567</v>
      </c>
      <c r="N280" s="14">
        <v>2985231</v>
      </c>
      <c r="O280" s="14">
        <v>16651516</v>
      </c>
      <c r="P280" s="14">
        <v>8634789</v>
      </c>
      <c r="Q280" s="14">
        <v>1693501</v>
      </c>
      <c r="R280" s="14">
        <v>6572204</v>
      </c>
      <c r="S280" s="14">
        <v>704185</v>
      </c>
      <c r="T280" s="14">
        <v>609821</v>
      </c>
      <c r="U280" s="14">
        <v>697264</v>
      </c>
      <c r="V280" s="14"/>
      <c r="W280" s="33">
        <v>40511078</v>
      </c>
    </row>
    <row r="281" spans="1:23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15" t="str">
        <f>SUM(I277:I280)</f>
        <v>0</v>
      </c>
      <c r="J281" s="15" t="str">
        <f>SUM(J277:J280)</f>
        <v>0</v>
      </c>
      <c r="K281" s="34" t="str">
        <f>SUM(K277:K280)</f>
        <v>0</v>
      </c>
      <c r="L281" s="12"/>
      <c r="M281" s="26" t="str">
        <f>SUM(M277:M280)</f>
        <v>0</v>
      </c>
      <c r="N281" s="15" t="str">
        <f>SUM(N277:N280)</f>
        <v>0</v>
      </c>
      <c r="O281" s="15" t="str">
        <f>SUM(O277:O280)</f>
        <v>0</v>
      </c>
      <c r="P281" s="15" t="str">
        <f>SUM(P277:P280)</f>
        <v>0</v>
      </c>
      <c r="Q281" s="15" t="str">
        <f>SUM(Q277:Q280)</f>
        <v>0</v>
      </c>
      <c r="R281" s="15" t="str">
        <f>SUM(R277:R280)</f>
        <v>0</v>
      </c>
      <c r="S281" s="15" t="str">
        <f>SUM(S277:S280)</f>
        <v>0</v>
      </c>
      <c r="T281" s="15" t="str">
        <f>SUM(T277:T280)</f>
        <v>0</v>
      </c>
      <c r="U281" s="15" t="str">
        <f>SUM(U277:U280)</f>
        <v>0</v>
      </c>
      <c r="V281" s="15" t="str">
        <f>SUM(V277:V280)</f>
        <v>0</v>
      </c>
      <c r="W281" s="34" t="str">
        <f>SUM(W277:W280)</f>
        <v>0</v>
      </c>
    </row>
    <row r="282" spans="1:23">
      <c r="A282" s="18"/>
      <c r="B282" s="12"/>
      <c r="C282" s="24"/>
      <c r="D282" s="12"/>
      <c r="E282" s="12"/>
      <c r="F282" s="12"/>
      <c r="G282" s="12"/>
      <c r="H282" s="12"/>
      <c r="I282" s="12"/>
      <c r="J282" s="12"/>
      <c r="K282" s="32"/>
      <c r="L282" s="12"/>
      <c r="M282" s="24"/>
      <c r="N282" s="12"/>
      <c r="O282" s="12"/>
      <c r="P282" s="12"/>
      <c r="Q282" s="12"/>
      <c r="R282" s="12"/>
      <c r="S282" s="12"/>
      <c r="T282" s="12"/>
      <c r="U282" s="12"/>
      <c r="V282" s="12"/>
      <c r="W282" s="32"/>
    </row>
    <row r="283" spans="1:23">
      <c r="A283" s="19" t="s">
        <v>92</v>
      </c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0" t="s">
        <v>40</v>
      </c>
      <c r="B284" s="12"/>
      <c r="C284" s="25">
        <v>10916091</v>
      </c>
      <c r="D284" s="14">
        <v>20365508</v>
      </c>
      <c r="E284" s="14">
        <v>70207190</v>
      </c>
      <c r="F284" s="14">
        <v>36974948</v>
      </c>
      <c r="G284" s="14"/>
      <c r="H284" s="14">
        <v>52665154</v>
      </c>
      <c r="I284" s="14"/>
      <c r="J284" s="14">
        <v>3128368</v>
      </c>
      <c r="K284" s="33">
        <v>194257259</v>
      </c>
      <c r="L284" s="12"/>
      <c r="M284" s="25">
        <v>16901339</v>
      </c>
      <c r="N284" s="14">
        <v>14594182</v>
      </c>
      <c r="O284" s="14">
        <v>50662711</v>
      </c>
      <c r="P284" s="14">
        <v>32755390</v>
      </c>
      <c r="Q284" s="14"/>
      <c r="R284" s="14">
        <v>26729440</v>
      </c>
      <c r="S284" s="14">
        <v>221605</v>
      </c>
      <c r="T284" s="14">
        <v>511008</v>
      </c>
      <c r="U284" s="14">
        <v>10610868</v>
      </c>
      <c r="V284" s="14"/>
      <c r="W284" s="33">
        <v>152986543</v>
      </c>
    </row>
    <row r="285" spans="1:23">
      <c r="A285" s="20" t="s">
        <v>41</v>
      </c>
      <c r="B285" s="12"/>
      <c r="C285" s="25">
        <v>16971529</v>
      </c>
      <c r="D285" s="14">
        <v>16863747</v>
      </c>
      <c r="E285" s="14">
        <v>56693206</v>
      </c>
      <c r="F285" s="14">
        <v>32451771</v>
      </c>
      <c r="G285" s="14"/>
      <c r="H285" s="14">
        <v>49182828</v>
      </c>
      <c r="I285" s="14"/>
      <c r="J285" s="14">
        <v>2391931</v>
      </c>
      <c r="K285" s="33">
        <v>174555012</v>
      </c>
      <c r="L285" s="12"/>
      <c r="M285" s="25">
        <v>19779319</v>
      </c>
      <c r="N285" s="14">
        <v>10764752</v>
      </c>
      <c r="O285" s="14">
        <v>45297485</v>
      </c>
      <c r="P285" s="14">
        <v>24768215</v>
      </c>
      <c r="Q285" s="14"/>
      <c r="R285" s="14">
        <v>20283799</v>
      </c>
      <c r="S285" s="14">
        <v>-47933</v>
      </c>
      <c r="T285" s="14">
        <v>109791</v>
      </c>
      <c r="U285" s="14">
        <v>11366156</v>
      </c>
      <c r="V285" s="14">
        <v>1983920</v>
      </c>
      <c r="W285" s="33">
        <v>134305504</v>
      </c>
    </row>
    <row r="286" spans="1:23">
      <c r="A286" s="20" t="s">
        <v>42</v>
      </c>
      <c r="B286" s="12"/>
      <c r="C286" s="25">
        <v>13039878</v>
      </c>
      <c r="D286" s="14">
        <v>17692813</v>
      </c>
      <c r="E286" s="14">
        <v>68234094</v>
      </c>
      <c r="F286" s="14">
        <v>36510592</v>
      </c>
      <c r="G286" s="14"/>
      <c r="H286" s="14">
        <v>50860122</v>
      </c>
      <c r="I286" s="14"/>
      <c r="J286" s="14">
        <v>2760435</v>
      </c>
      <c r="K286" s="33">
        <v>189097934</v>
      </c>
      <c r="L286" s="12"/>
      <c r="M286" s="25">
        <v>17371961</v>
      </c>
      <c r="N286" s="14">
        <v>12821983</v>
      </c>
      <c r="O286" s="14">
        <v>49793450</v>
      </c>
      <c r="P286" s="14">
        <v>27537931</v>
      </c>
      <c r="Q286" s="14"/>
      <c r="R286" s="14">
        <v>18608172</v>
      </c>
      <c r="S286" s="14"/>
      <c r="T286" s="14">
        <v>1627880</v>
      </c>
      <c r="U286" s="14">
        <v>5436398</v>
      </c>
      <c r="V286" s="14">
        <v>6074185</v>
      </c>
      <c r="W286" s="33">
        <v>139271960</v>
      </c>
    </row>
    <row r="287" spans="1:23">
      <c r="A287" s="20" t="s">
        <v>43</v>
      </c>
      <c r="B287" s="12"/>
      <c r="C287" s="25">
        <v>12927646</v>
      </c>
      <c r="D287" s="14">
        <v>16847197</v>
      </c>
      <c r="E287" s="14">
        <v>64971606</v>
      </c>
      <c r="F287" s="14">
        <v>37150008</v>
      </c>
      <c r="G287" s="14"/>
      <c r="H287" s="14">
        <v>51857690</v>
      </c>
      <c r="I287" s="14"/>
      <c r="J287" s="14">
        <v>1895798</v>
      </c>
      <c r="K287" s="33">
        <v>185649945</v>
      </c>
      <c r="L287" s="12"/>
      <c r="M287" s="25">
        <v>21405770</v>
      </c>
      <c r="N287" s="14">
        <v>11055670</v>
      </c>
      <c r="O287" s="14">
        <v>48175113</v>
      </c>
      <c r="P287" s="14">
        <v>27683206</v>
      </c>
      <c r="Q287" s="14"/>
      <c r="R287" s="14">
        <v>20023038</v>
      </c>
      <c r="S287" s="14">
        <v>-30</v>
      </c>
      <c r="T287" s="14">
        <v>882026</v>
      </c>
      <c r="U287" s="14">
        <v>-8668554</v>
      </c>
      <c r="V287" s="14">
        <v>1612447</v>
      </c>
      <c r="W287" s="33">
        <v>122168686</v>
      </c>
    </row>
    <row r="288" spans="1:23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15" t="str">
        <f>SUM(I284:I287)</f>
        <v>0</v>
      </c>
      <c r="J288" s="15" t="str">
        <f>SUM(J284:J287)</f>
        <v>0</v>
      </c>
      <c r="K288" s="34" t="str">
        <f>SUM(K284:K287)</f>
        <v>0</v>
      </c>
      <c r="L288" s="12"/>
      <c r="M288" s="26" t="str">
        <f>SUM(M284:M287)</f>
        <v>0</v>
      </c>
      <c r="N288" s="15" t="str">
        <f>SUM(N284:N287)</f>
        <v>0</v>
      </c>
      <c r="O288" s="15" t="str">
        <f>SUM(O284:O287)</f>
        <v>0</v>
      </c>
      <c r="P288" s="15" t="str">
        <f>SUM(P284:P287)</f>
        <v>0</v>
      </c>
      <c r="Q288" s="15" t="str">
        <f>SUM(Q284:Q287)</f>
        <v>0</v>
      </c>
      <c r="R288" s="15" t="str">
        <f>SUM(R284:R287)</f>
        <v>0</v>
      </c>
      <c r="S288" s="15" t="str">
        <f>SUM(S284:S287)</f>
        <v>0</v>
      </c>
      <c r="T288" s="15" t="str">
        <f>SUM(T284:T287)</f>
        <v>0</v>
      </c>
      <c r="U288" s="15" t="str">
        <f>SUM(U284:U287)</f>
        <v>0</v>
      </c>
      <c r="V288" s="15" t="str">
        <f>SUM(V284:V287)</f>
        <v>0</v>
      </c>
      <c r="W288" s="34" t="str">
        <f>SUM(W284:W287)</f>
        <v>0</v>
      </c>
    </row>
    <row r="289" spans="1:23">
      <c r="A289" s="18"/>
      <c r="B289" s="12"/>
      <c r="C289" s="24"/>
      <c r="D289" s="12"/>
      <c r="E289" s="12"/>
      <c r="F289" s="12"/>
      <c r="G289" s="12"/>
      <c r="H289" s="12"/>
      <c r="I289" s="12"/>
      <c r="J289" s="12"/>
      <c r="K289" s="32"/>
      <c r="L289" s="12"/>
      <c r="M289" s="24"/>
      <c r="N289" s="12"/>
      <c r="O289" s="12"/>
      <c r="P289" s="12"/>
      <c r="Q289" s="12"/>
      <c r="R289" s="12"/>
      <c r="S289" s="12"/>
      <c r="T289" s="12"/>
      <c r="U289" s="12"/>
      <c r="V289" s="12"/>
      <c r="W289" s="32"/>
    </row>
    <row r="290" spans="1:23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16" t="str">
        <f>I246+I253+I260+I267+I274+I281+I288</f>
        <v>0</v>
      </c>
      <c r="J290" s="16" t="str">
        <f>J246+J253+J260+J267+J274+J281+J288</f>
        <v>0</v>
      </c>
      <c r="K290" s="35" t="str">
        <f>K246+K253+K260+K267+K274+K281+K288</f>
        <v>0</v>
      </c>
      <c r="L290" s="13"/>
      <c r="M290" s="27" t="str">
        <f>M246+M253+M260+M267+M274+M281+M288</f>
        <v>0</v>
      </c>
      <c r="N290" s="16" t="str">
        <f>N246+N253+N260+N267+N274+N281+N288</f>
        <v>0</v>
      </c>
      <c r="O290" s="16" t="str">
        <f>O246+O253+O260+O267+O274+O281+O288</f>
        <v>0</v>
      </c>
      <c r="P290" s="16" t="str">
        <f>P246+P253+P260+P267+P274+P281+P288</f>
        <v>0</v>
      </c>
      <c r="Q290" s="16" t="str">
        <f>Q246+Q253+Q260+Q267+Q274+Q281+Q288</f>
        <v>0</v>
      </c>
      <c r="R290" s="16" t="str">
        <f>R246+R253+R260+R267+R274+R281+R288</f>
        <v>0</v>
      </c>
      <c r="S290" s="16" t="str">
        <f>S246+S253+S260+S267+S274+S281+S288</f>
        <v>0</v>
      </c>
      <c r="T290" s="16" t="str">
        <f>T246+T253+T260+T267+T274+T281+T288</f>
        <v>0</v>
      </c>
      <c r="U290" s="16" t="str">
        <f>U246+U253+U260+U267+U274+U281+U288</f>
        <v>0</v>
      </c>
      <c r="V290" s="16" t="str">
        <f>V246+V253+V260+V267+V274+V281+V288</f>
        <v>0</v>
      </c>
      <c r="W290" s="35" t="str">
        <f>W246+W253+W260+W267+W274+W281+W288</f>
        <v>0</v>
      </c>
    </row>
    <row r="291" spans="1:23">
      <c r="A291" s="18"/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0" t="str">
        <f>I139+I239+I290</f>
        <v>0</v>
      </c>
      <c r="J292" s="30" t="str">
        <f>J139+J239+J290</f>
        <v>0</v>
      </c>
      <c r="K292" s="36" t="str">
        <f>K139+K239+K290</f>
        <v>0</v>
      </c>
      <c r="L292" s="13"/>
      <c r="M292" s="28" t="str">
        <f>M139+M239+M290</f>
        <v>0</v>
      </c>
      <c r="N292" s="30" t="str">
        <f>N139+N239+N290</f>
        <v>0</v>
      </c>
      <c r="O292" s="30" t="str">
        <f>O139+O239+O290</f>
        <v>0</v>
      </c>
      <c r="P292" s="30" t="str">
        <f>P139+P239+P290</f>
        <v>0</v>
      </c>
      <c r="Q292" s="30" t="str">
        <f>Q139+Q239+Q290</f>
        <v>0</v>
      </c>
      <c r="R292" s="30" t="str">
        <f>R139+R239+R290</f>
        <v>0</v>
      </c>
      <c r="S292" s="30" t="str">
        <f>S139+S239+S290</f>
        <v>0</v>
      </c>
      <c r="T292" s="30" t="str">
        <f>T139+T239+T290</f>
        <v>0</v>
      </c>
      <c r="U292" s="30" t="str">
        <f>U139+U239+U290</f>
        <v>0</v>
      </c>
      <c r="V292" s="30" t="str">
        <f>V139+V239+V290</f>
        <v>0</v>
      </c>
      <c r="W292" s="36" t="str">
        <f>W139+W239+W290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108</v>
      </c>
      <c r="D4" s="9"/>
      <c r="E4" s="9"/>
      <c r="F4" s="9"/>
      <c r="G4" s="9"/>
      <c r="H4" s="9"/>
      <c r="I4" s="9"/>
      <c r="J4" s="9"/>
      <c r="K4" s="10"/>
      <c r="M4" s="11" t="s">
        <v>109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97</v>
      </c>
      <c r="D5" s="29" t="s">
        <v>98</v>
      </c>
      <c r="E5" s="29" t="s">
        <v>99</v>
      </c>
      <c r="F5" s="29" t="s">
        <v>100</v>
      </c>
      <c r="G5" s="29" t="s">
        <v>101</v>
      </c>
      <c r="H5" s="29" t="s">
        <v>102</v>
      </c>
      <c r="I5" s="29" t="s">
        <v>103</v>
      </c>
      <c r="J5" s="29" t="s">
        <v>104</v>
      </c>
      <c r="K5" s="31" t="s">
        <v>44</v>
      </c>
      <c r="L5" s="12"/>
      <c r="M5" s="23" t="s">
        <v>97</v>
      </c>
      <c r="N5" s="29" t="s">
        <v>98</v>
      </c>
      <c r="O5" s="29" t="s">
        <v>99</v>
      </c>
      <c r="P5" s="29" t="s">
        <v>100</v>
      </c>
      <c r="Q5" s="29" t="s">
        <v>101</v>
      </c>
      <c r="R5" s="29" t="s">
        <v>102</v>
      </c>
      <c r="S5" s="29" t="s">
        <v>105</v>
      </c>
      <c r="T5" s="29" t="s">
        <v>104</v>
      </c>
      <c r="U5" s="29" t="s">
        <v>106</v>
      </c>
      <c r="V5" s="29" t="s">
        <v>107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8499634.24</v>
      </c>
      <c r="D8" s="14">
        <v>42339104.82</v>
      </c>
      <c r="E8" s="14">
        <v>28830361</v>
      </c>
      <c r="F8" s="14">
        <v>41998476.89</v>
      </c>
      <c r="G8" s="14">
        <v>13568047.75</v>
      </c>
      <c r="H8" s="14">
        <v>77544107.66</v>
      </c>
      <c r="I8" s="14">
        <v>9411522.23</v>
      </c>
      <c r="J8" s="14">
        <v>614154</v>
      </c>
      <c r="K8" s="33">
        <v>222805408.59</v>
      </c>
      <c r="L8" s="12"/>
      <c r="M8" s="25">
        <v>7868975.57</v>
      </c>
      <c r="N8" s="14">
        <v>42345058.32</v>
      </c>
      <c r="O8" s="14">
        <v>28124029.74</v>
      </c>
      <c r="P8" s="14">
        <v>39480562.61</v>
      </c>
      <c r="Q8" s="14">
        <v>10061208.4</v>
      </c>
      <c r="R8" s="14">
        <v>65163018.97</v>
      </c>
      <c r="S8" s="14">
        <v>4755085.97</v>
      </c>
      <c r="T8" s="14">
        <v>1693704.25</v>
      </c>
      <c r="U8" s="14">
        <v>2956876.38</v>
      </c>
      <c r="V8" s="14"/>
      <c r="W8" s="33">
        <v>202448520.21</v>
      </c>
    </row>
    <row r="9" spans="1:23">
      <c r="A9" s="20" t="s">
        <v>41</v>
      </c>
      <c r="B9" s="12"/>
      <c r="C9" s="25">
        <v>7414486.7</v>
      </c>
      <c r="D9" s="14">
        <v>32041986.38</v>
      </c>
      <c r="E9" s="14">
        <v>18977215.22</v>
      </c>
      <c r="F9" s="14">
        <v>30584617.29</v>
      </c>
      <c r="G9" s="14">
        <v>7508691.16</v>
      </c>
      <c r="H9" s="14">
        <v>62545122.13</v>
      </c>
      <c r="I9" s="14">
        <v>7894322.12</v>
      </c>
      <c r="J9" s="14">
        <v>504547.31</v>
      </c>
      <c r="K9" s="33">
        <v>167470988.31</v>
      </c>
      <c r="L9" s="12"/>
      <c r="M9" s="25">
        <v>6619717.75</v>
      </c>
      <c r="N9" s="14">
        <v>30738391.83</v>
      </c>
      <c r="O9" s="14">
        <v>16776337.62</v>
      </c>
      <c r="P9" s="14">
        <v>28422745.23</v>
      </c>
      <c r="Q9" s="14">
        <v>8244257.25</v>
      </c>
      <c r="R9" s="14">
        <v>51883053.56</v>
      </c>
      <c r="S9" s="14">
        <v>4553984.64</v>
      </c>
      <c r="T9" s="14">
        <v>1627021.35</v>
      </c>
      <c r="U9" s="14">
        <v>2997889.11</v>
      </c>
      <c r="V9" s="14"/>
      <c r="W9" s="33">
        <v>151863398.34</v>
      </c>
    </row>
    <row r="10" spans="1:23">
      <c r="A10" s="20" t="s">
        <v>42</v>
      </c>
      <c r="B10" s="12"/>
      <c r="C10" s="25">
        <v>8682032</v>
      </c>
      <c r="D10" s="14">
        <v>35934930</v>
      </c>
      <c r="E10" s="14">
        <v>22112799.07</v>
      </c>
      <c r="F10" s="14">
        <v>33788828.69</v>
      </c>
      <c r="G10" s="14">
        <v>16550887.33</v>
      </c>
      <c r="H10" s="14">
        <v>68615083</v>
      </c>
      <c r="I10" s="14">
        <v>8198051</v>
      </c>
      <c r="J10" s="14">
        <v>339658.31</v>
      </c>
      <c r="K10" s="33">
        <v>194222269.4</v>
      </c>
      <c r="L10" s="12"/>
      <c r="M10" s="25">
        <v>8355991.34</v>
      </c>
      <c r="N10" s="14">
        <v>34468021.84</v>
      </c>
      <c r="O10" s="14">
        <v>20136881.13</v>
      </c>
      <c r="P10" s="14">
        <v>31322894.97</v>
      </c>
      <c r="Q10" s="14">
        <v>17231732.36</v>
      </c>
      <c r="R10" s="14">
        <v>56110805.74</v>
      </c>
      <c r="S10" s="14">
        <v>4276550.16</v>
      </c>
      <c r="T10" s="14">
        <v>341885.39</v>
      </c>
      <c r="U10" s="14">
        <v>2343994.81</v>
      </c>
      <c r="V10" s="14"/>
      <c r="W10" s="33">
        <v>174588757.74</v>
      </c>
    </row>
    <row r="11" spans="1:23">
      <c r="A11" s="20" t="s">
        <v>43</v>
      </c>
      <c r="B11" s="12"/>
      <c r="C11" s="25">
        <v>7848135.62</v>
      </c>
      <c r="D11" s="14">
        <v>40713994.63</v>
      </c>
      <c r="E11" s="14">
        <v>24603694.94</v>
      </c>
      <c r="F11" s="14">
        <v>38268523.95</v>
      </c>
      <c r="G11" s="14">
        <v>824069.91</v>
      </c>
      <c r="H11" s="14">
        <v>72545739.73</v>
      </c>
      <c r="I11" s="14">
        <v>10324735.73</v>
      </c>
      <c r="J11" s="14">
        <v>746397</v>
      </c>
      <c r="K11" s="33">
        <v>195875291.51</v>
      </c>
      <c r="L11" s="12"/>
      <c r="M11" s="25">
        <v>7278502.92</v>
      </c>
      <c r="N11" s="14">
        <v>39068335.49</v>
      </c>
      <c r="O11" s="14">
        <v>23373438.38</v>
      </c>
      <c r="P11" s="14">
        <v>35410387.5</v>
      </c>
      <c r="Q11" s="14">
        <v>2254657.58</v>
      </c>
      <c r="R11" s="14">
        <v>58747134.18</v>
      </c>
      <c r="S11" s="14">
        <v>6059328.67</v>
      </c>
      <c r="T11" s="14">
        <v>1632271.79</v>
      </c>
      <c r="U11" s="14">
        <v>2960459.9</v>
      </c>
      <c r="V11" s="14"/>
      <c r="W11" s="33">
        <v>176784516.41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12284563.03</v>
      </c>
      <c r="D15" s="14">
        <v>42806920.71</v>
      </c>
      <c r="E15" s="14">
        <v>26521310.01</v>
      </c>
      <c r="F15" s="14">
        <v>33382286.32</v>
      </c>
      <c r="G15" s="14">
        <v>8491251.16</v>
      </c>
      <c r="H15" s="14">
        <v>41421072.3</v>
      </c>
      <c r="I15" s="14">
        <v>16382582.78</v>
      </c>
      <c r="J15" s="14">
        <v>474862</v>
      </c>
      <c r="K15" s="33">
        <v>181764848.31</v>
      </c>
      <c r="L15" s="12"/>
      <c r="M15" s="25">
        <v>11088988.6</v>
      </c>
      <c r="N15" s="14">
        <v>42190984.91</v>
      </c>
      <c r="O15" s="14">
        <v>26739487.23</v>
      </c>
      <c r="P15" s="14">
        <v>31272131.92</v>
      </c>
      <c r="Q15" s="14">
        <v>7168690.14</v>
      </c>
      <c r="R15" s="14">
        <v>34860116.63</v>
      </c>
      <c r="S15" s="14">
        <v>7619074</v>
      </c>
      <c r="T15" s="14">
        <v>754956.03</v>
      </c>
      <c r="U15" s="14">
        <v>3430960.07</v>
      </c>
      <c r="V15" s="14"/>
      <c r="W15" s="33">
        <v>165125389.53</v>
      </c>
    </row>
    <row r="16" spans="1:23">
      <c r="A16" s="20" t="s">
        <v>41</v>
      </c>
      <c r="B16" s="12"/>
      <c r="C16" s="25">
        <v>9241041.93</v>
      </c>
      <c r="D16" s="14">
        <v>33672980.81</v>
      </c>
      <c r="E16" s="14">
        <v>18751255</v>
      </c>
      <c r="F16" s="14">
        <v>25105027.18</v>
      </c>
      <c r="G16" s="14">
        <v>2114296.83</v>
      </c>
      <c r="H16" s="14">
        <v>29442009.09</v>
      </c>
      <c r="I16" s="14">
        <v>10366379.96</v>
      </c>
      <c r="J16" s="14">
        <v>241026</v>
      </c>
      <c r="K16" s="33">
        <v>128934016.8</v>
      </c>
      <c r="L16" s="12"/>
      <c r="M16" s="25">
        <v>8333313.66</v>
      </c>
      <c r="N16" s="14">
        <v>32523598.17</v>
      </c>
      <c r="O16" s="14">
        <v>16844688.25</v>
      </c>
      <c r="P16" s="14">
        <v>23235543.56</v>
      </c>
      <c r="Q16" s="14">
        <v>2869986.04</v>
      </c>
      <c r="R16" s="14">
        <v>25136665.62</v>
      </c>
      <c r="S16" s="14">
        <v>5308974.32</v>
      </c>
      <c r="T16" s="14">
        <v>1076600.5</v>
      </c>
      <c r="U16" s="14">
        <v>2760506.31</v>
      </c>
      <c r="V16" s="14"/>
      <c r="W16" s="33">
        <v>118089876.43</v>
      </c>
    </row>
    <row r="17" spans="1:23">
      <c r="A17" s="20" t="s">
        <v>42</v>
      </c>
      <c r="B17" s="12"/>
      <c r="C17" s="25">
        <v>11493489.38</v>
      </c>
      <c r="D17" s="14">
        <v>36250783</v>
      </c>
      <c r="E17" s="14">
        <v>23410867.08</v>
      </c>
      <c r="F17" s="14">
        <v>26658897.31</v>
      </c>
      <c r="G17" s="14">
        <v>8699029.91</v>
      </c>
      <c r="H17" s="14">
        <v>32235551</v>
      </c>
      <c r="I17" s="14">
        <v>11408471.69</v>
      </c>
      <c r="J17" s="14">
        <v>317755</v>
      </c>
      <c r="K17" s="33">
        <v>150474844.37</v>
      </c>
      <c r="L17" s="12"/>
      <c r="M17" s="25">
        <v>9365838.71</v>
      </c>
      <c r="N17" s="14">
        <v>35157062.28</v>
      </c>
      <c r="O17" s="14">
        <v>19958663.37</v>
      </c>
      <c r="P17" s="14">
        <v>24375544.66</v>
      </c>
      <c r="Q17" s="14">
        <v>11334612.66</v>
      </c>
      <c r="R17" s="14">
        <v>26301335.86</v>
      </c>
      <c r="S17" s="14">
        <v>6109642.46</v>
      </c>
      <c r="T17" s="14">
        <v>755784.25</v>
      </c>
      <c r="U17" s="14">
        <v>2663998.15</v>
      </c>
      <c r="V17" s="14"/>
      <c r="W17" s="33">
        <v>136022482.4</v>
      </c>
    </row>
    <row r="18" spans="1:23">
      <c r="A18" s="20" t="s">
        <v>43</v>
      </c>
      <c r="B18" s="12"/>
      <c r="C18" s="25">
        <v>10104014.93</v>
      </c>
      <c r="D18" s="14">
        <v>35742494.59</v>
      </c>
      <c r="E18" s="14">
        <v>24243329.03</v>
      </c>
      <c r="F18" s="14">
        <v>24016970.86</v>
      </c>
      <c r="G18" s="14">
        <v>-7940509.43</v>
      </c>
      <c r="H18" s="14">
        <v>33901138.87</v>
      </c>
      <c r="I18" s="14">
        <v>11677067.73</v>
      </c>
      <c r="J18" s="14">
        <v>446068</v>
      </c>
      <c r="K18" s="33">
        <v>132190574.58</v>
      </c>
      <c r="L18" s="12"/>
      <c r="M18" s="25">
        <v>8234771.84</v>
      </c>
      <c r="N18" s="14">
        <v>34416844.94</v>
      </c>
      <c r="O18" s="14">
        <v>22818496.43</v>
      </c>
      <c r="P18" s="14">
        <v>22089303.29</v>
      </c>
      <c r="Q18" s="14">
        <v>-4949806.2</v>
      </c>
      <c r="R18" s="14">
        <v>28023388.82</v>
      </c>
      <c r="S18" s="14">
        <v>6154187.72</v>
      </c>
      <c r="T18" s="14">
        <v>405128.77</v>
      </c>
      <c r="U18" s="14">
        <v>2581356.18</v>
      </c>
      <c r="V18" s="14"/>
      <c r="W18" s="33">
        <v>119773671.79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554545</v>
      </c>
      <c r="D22" s="14">
        <v>5523238</v>
      </c>
      <c r="E22" s="14">
        <v>2291180</v>
      </c>
      <c r="F22" s="14">
        <v>2061671</v>
      </c>
      <c r="G22" s="14"/>
      <c r="H22" s="14">
        <v>8163518</v>
      </c>
      <c r="I22" s="14">
        <v>2050141</v>
      </c>
      <c r="J22" s="14"/>
      <c r="K22" s="33">
        <v>20644293</v>
      </c>
      <c r="L22" s="12"/>
      <c r="M22" s="25">
        <v>541668</v>
      </c>
      <c r="N22" s="14">
        <v>5380167</v>
      </c>
      <c r="O22" s="14">
        <v>2166842</v>
      </c>
      <c r="P22" s="14">
        <v>1953377</v>
      </c>
      <c r="Q22" s="14"/>
      <c r="R22" s="14">
        <v>5537574</v>
      </c>
      <c r="S22" s="14"/>
      <c r="T22" s="14"/>
      <c r="U22" s="14"/>
      <c r="V22" s="14">
        <v>1963682</v>
      </c>
      <c r="W22" s="33">
        <v>17543310</v>
      </c>
    </row>
    <row r="23" spans="1:23">
      <c r="A23" s="20" t="s">
        <v>41</v>
      </c>
      <c r="B23" s="12"/>
      <c r="C23" s="25">
        <v>246355</v>
      </c>
      <c r="D23" s="14">
        <v>3973803</v>
      </c>
      <c r="E23" s="14">
        <v>1531794</v>
      </c>
      <c r="F23" s="14">
        <v>1212218</v>
      </c>
      <c r="G23" s="14"/>
      <c r="H23" s="14">
        <v>6676585</v>
      </c>
      <c r="I23" s="14">
        <v>1329047</v>
      </c>
      <c r="J23" s="14"/>
      <c r="K23" s="33">
        <v>14969802</v>
      </c>
      <c r="L23" s="12"/>
      <c r="M23" s="25">
        <v>238966</v>
      </c>
      <c r="N23" s="14">
        <v>3875816</v>
      </c>
      <c r="O23" s="14">
        <v>1451292</v>
      </c>
      <c r="P23" s="14">
        <v>1142467</v>
      </c>
      <c r="Q23" s="14"/>
      <c r="R23" s="14">
        <v>4576040</v>
      </c>
      <c r="S23" s="14"/>
      <c r="T23" s="14"/>
      <c r="U23" s="14"/>
      <c r="V23" s="14">
        <v>1268446</v>
      </c>
      <c r="W23" s="33">
        <v>12553027</v>
      </c>
    </row>
    <row r="24" spans="1:23">
      <c r="A24" s="20" t="s">
        <v>42</v>
      </c>
      <c r="B24" s="12"/>
      <c r="C24" s="25">
        <v>491340</v>
      </c>
      <c r="D24" s="14">
        <v>5063574</v>
      </c>
      <c r="E24" s="14">
        <v>1826609</v>
      </c>
      <c r="F24" s="14">
        <v>1857600</v>
      </c>
      <c r="G24" s="14"/>
      <c r="H24" s="14">
        <v>8139570</v>
      </c>
      <c r="I24" s="14">
        <v>2242737</v>
      </c>
      <c r="J24" s="14"/>
      <c r="K24" s="33">
        <v>19621430</v>
      </c>
      <c r="L24" s="12"/>
      <c r="M24" s="25">
        <v>478481</v>
      </c>
      <c r="N24" s="14">
        <v>4941648</v>
      </c>
      <c r="O24" s="14">
        <v>1716985</v>
      </c>
      <c r="P24" s="14">
        <v>1756086</v>
      </c>
      <c r="Q24" s="14"/>
      <c r="R24" s="14">
        <v>5684687</v>
      </c>
      <c r="S24" s="14"/>
      <c r="T24" s="14"/>
      <c r="U24" s="14"/>
      <c r="V24" s="14">
        <v>2162554</v>
      </c>
      <c r="W24" s="33">
        <v>16740441</v>
      </c>
    </row>
    <row r="25" spans="1:23">
      <c r="A25" s="20" t="s">
        <v>43</v>
      </c>
      <c r="B25" s="12"/>
      <c r="C25" s="25">
        <v>317752</v>
      </c>
      <c r="D25" s="14">
        <v>6439432</v>
      </c>
      <c r="E25" s="14">
        <v>2147854</v>
      </c>
      <c r="F25" s="14">
        <v>1836514</v>
      </c>
      <c r="G25" s="14"/>
      <c r="H25" s="14">
        <v>9025048</v>
      </c>
      <c r="I25" s="14">
        <v>2331742</v>
      </c>
      <c r="J25" s="14"/>
      <c r="K25" s="33">
        <v>22098342</v>
      </c>
      <c r="L25" s="12"/>
      <c r="M25" s="25">
        <v>309990</v>
      </c>
      <c r="N25" s="14">
        <v>6267038</v>
      </c>
      <c r="O25" s="14">
        <v>2029649</v>
      </c>
      <c r="P25" s="14">
        <v>1733435</v>
      </c>
      <c r="Q25" s="14"/>
      <c r="R25" s="14">
        <v>6087962</v>
      </c>
      <c r="S25" s="14"/>
      <c r="T25" s="14"/>
      <c r="U25" s="14"/>
      <c r="V25" s="14">
        <v>2244613</v>
      </c>
      <c r="W25" s="33">
        <v>18672687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2870285</v>
      </c>
      <c r="D29" s="14">
        <v>21470492</v>
      </c>
      <c r="E29" s="14">
        <v>4076140</v>
      </c>
      <c r="F29" s="14">
        <v>3913256</v>
      </c>
      <c r="G29" s="14"/>
      <c r="H29" s="14">
        <v>12479430</v>
      </c>
      <c r="I29" s="14">
        <v>5882853</v>
      </c>
      <c r="J29" s="14"/>
      <c r="K29" s="33">
        <v>50692456</v>
      </c>
      <c r="L29" s="12"/>
      <c r="M29" s="25">
        <v>2799589</v>
      </c>
      <c r="N29" s="14">
        <v>20943876</v>
      </c>
      <c r="O29" s="14">
        <v>3879748</v>
      </c>
      <c r="P29" s="14">
        <v>3710863</v>
      </c>
      <c r="Q29" s="14"/>
      <c r="R29" s="14">
        <v>9119022</v>
      </c>
      <c r="S29" s="14"/>
      <c r="T29" s="14"/>
      <c r="U29" s="14"/>
      <c r="V29" s="14">
        <v>5770539</v>
      </c>
      <c r="W29" s="33">
        <v>46223637</v>
      </c>
    </row>
    <row r="30" spans="1:23">
      <c r="A30" s="20" t="s">
        <v>41</v>
      </c>
      <c r="B30" s="12"/>
      <c r="C30" s="25">
        <v>2276476</v>
      </c>
      <c r="D30" s="14">
        <v>16840718</v>
      </c>
      <c r="E30" s="14">
        <v>3053790</v>
      </c>
      <c r="F30" s="14">
        <v>3374696</v>
      </c>
      <c r="G30" s="14"/>
      <c r="H30" s="14">
        <v>12085351</v>
      </c>
      <c r="I30" s="14">
        <v>5182366</v>
      </c>
      <c r="J30" s="14"/>
      <c r="K30" s="33">
        <v>42813397</v>
      </c>
      <c r="L30" s="12"/>
      <c r="M30" s="25">
        <v>2225991</v>
      </c>
      <c r="N30" s="14">
        <v>16443846</v>
      </c>
      <c r="O30" s="14">
        <v>2903146</v>
      </c>
      <c r="P30" s="14">
        <v>3201843</v>
      </c>
      <c r="Q30" s="14"/>
      <c r="R30" s="14">
        <v>8838135</v>
      </c>
      <c r="S30" s="14"/>
      <c r="T30" s="14"/>
      <c r="U30" s="14"/>
      <c r="V30" s="14">
        <v>5081360</v>
      </c>
      <c r="W30" s="33">
        <v>38694321</v>
      </c>
    </row>
    <row r="31" spans="1:23">
      <c r="A31" s="20" t="s">
        <v>42</v>
      </c>
      <c r="B31" s="12"/>
      <c r="C31" s="25">
        <v>2609782</v>
      </c>
      <c r="D31" s="14">
        <v>21105755</v>
      </c>
      <c r="E31" s="14">
        <v>3817163</v>
      </c>
      <c r="F31" s="14">
        <v>3988752</v>
      </c>
      <c r="G31" s="14"/>
      <c r="H31" s="14">
        <v>14757363</v>
      </c>
      <c r="I31" s="14">
        <v>6071089</v>
      </c>
      <c r="J31" s="14"/>
      <c r="K31" s="33">
        <v>52349904</v>
      </c>
      <c r="L31" s="12"/>
      <c r="M31" s="25">
        <v>2552781</v>
      </c>
      <c r="N31" s="14">
        <v>20595498</v>
      </c>
      <c r="O31" s="14">
        <v>3617074</v>
      </c>
      <c r="P31" s="14">
        <v>3793297</v>
      </c>
      <c r="Q31" s="14"/>
      <c r="R31" s="14">
        <v>10511278</v>
      </c>
      <c r="S31" s="14"/>
      <c r="T31" s="14"/>
      <c r="U31" s="14"/>
      <c r="V31" s="14">
        <v>5959473</v>
      </c>
      <c r="W31" s="33">
        <v>47029401</v>
      </c>
    </row>
    <row r="32" spans="1:23">
      <c r="A32" s="20" t="s">
        <v>43</v>
      </c>
      <c r="B32" s="12"/>
      <c r="C32" s="25">
        <v>2809776</v>
      </c>
      <c r="D32" s="14">
        <v>23177032</v>
      </c>
      <c r="E32" s="14">
        <v>4958004</v>
      </c>
      <c r="F32" s="14">
        <v>4412659</v>
      </c>
      <c r="G32" s="14"/>
      <c r="H32" s="14">
        <v>15119489</v>
      </c>
      <c r="I32" s="14">
        <v>6152528</v>
      </c>
      <c r="J32" s="14"/>
      <c r="K32" s="33">
        <v>56629488</v>
      </c>
      <c r="L32" s="12"/>
      <c r="M32" s="25">
        <v>2740756</v>
      </c>
      <c r="N32" s="14">
        <v>22566559</v>
      </c>
      <c r="O32" s="14">
        <v>4698564</v>
      </c>
      <c r="P32" s="14">
        <v>4162424</v>
      </c>
      <c r="Q32" s="14"/>
      <c r="R32" s="14">
        <v>10380376</v>
      </c>
      <c r="S32" s="14"/>
      <c r="T32" s="14"/>
      <c r="U32" s="14"/>
      <c r="V32" s="14">
        <v>6040877</v>
      </c>
      <c r="W32" s="33">
        <v>50589556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1179441</v>
      </c>
      <c r="D36" s="14">
        <v>10728798</v>
      </c>
      <c r="E36" s="14">
        <v>2808870</v>
      </c>
      <c r="F36" s="14">
        <v>1740519</v>
      </c>
      <c r="G36" s="14"/>
      <c r="H36" s="14">
        <v>5452702</v>
      </c>
      <c r="I36" s="14">
        <v>4000150</v>
      </c>
      <c r="J36" s="14"/>
      <c r="K36" s="33">
        <v>25910480</v>
      </c>
      <c r="L36" s="12"/>
      <c r="M36" s="25">
        <v>1146128</v>
      </c>
      <c r="N36" s="14">
        <v>10465114</v>
      </c>
      <c r="O36" s="14">
        <v>2671158</v>
      </c>
      <c r="P36" s="14">
        <v>1649002</v>
      </c>
      <c r="Q36" s="14"/>
      <c r="R36" s="14">
        <v>3827864</v>
      </c>
      <c r="S36" s="14"/>
      <c r="T36" s="14"/>
      <c r="U36" s="14"/>
      <c r="V36" s="14">
        <v>3938418</v>
      </c>
      <c r="W36" s="33">
        <v>23697684</v>
      </c>
    </row>
    <row r="37" spans="1:23">
      <c r="A37" s="20" t="s">
        <v>41</v>
      </c>
      <c r="B37" s="12"/>
      <c r="C37" s="25">
        <v>1193660</v>
      </c>
      <c r="D37" s="14">
        <v>8589160</v>
      </c>
      <c r="E37" s="14">
        <v>1501900</v>
      </c>
      <c r="F37" s="14">
        <v>1339965</v>
      </c>
      <c r="G37" s="14"/>
      <c r="H37" s="14">
        <v>3899318</v>
      </c>
      <c r="I37" s="14">
        <v>2856849</v>
      </c>
      <c r="J37" s="14"/>
      <c r="K37" s="33">
        <v>19380852</v>
      </c>
      <c r="L37" s="12"/>
      <c r="M37" s="25">
        <v>1165893</v>
      </c>
      <c r="N37" s="14">
        <v>8386819</v>
      </c>
      <c r="O37" s="14">
        <v>1425333</v>
      </c>
      <c r="P37" s="14">
        <v>1263785</v>
      </c>
      <c r="Q37" s="14"/>
      <c r="R37" s="14">
        <v>2682631</v>
      </c>
      <c r="S37" s="14"/>
      <c r="T37" s="14"/>
      <c r="U37" s="14"/>
      <c r="V37" s="14">
        <v>2787412</v>
      </c>
      <c r="W37" s="33">
        <v>17711873</v>
      </c>
    </row>
    <row r="38" spans="1:23">
      <c r="A38" s="20" t="s">
        <v>42</v>
      </c>
      <c r="B38" s="12"/>
      <c r="C38" s="25">
        <v>1421417</v>
      </c>
      <c r="D38" s="14">
        <v>11502373</v>
      </c>
      <c r="E38" s="14">
        <v>2189390</v>
      </c>
      <c r="F38" s="14">
        <v>2030966</v>
      </c>
      <c r="G38" s="14"/>
      <c r="H38" s="14">
        <v>6227145</v>
      </c>
      <c r="I38" s="14">
        <v>3554273</v>
      </c>
      <c r="J38" s="14"/>
      <c r="K38" s="33">
        <v>26925564</v>
      </c>
      <c r="L38" s="12"/>
      <c r="M38" s="25">
        <v>1389338</v>
      </c>
      <c r="N38" s="14">
        <v>11228279</v>
      </c>
      <c r="O38" s="14">
        <v>2079941</v>
      </c>
      <c r="P38" s="14">
        <v>1910803</v>
      </c>
      <c r="Q38" s="14"/>
      <c r="R38" s="14">
        <v>4414666</v>
      </c>
      <c r="S38" s="14"/>
      <c r="T38" s="14"/>
      <c r="U38" s="14"/>
      <c r="V38" s="14">
        <v>3484971</v>
      </c>
      <c r="W38" s="33">
        <v>24507998</v>
      </c>
    </row>
    <row r="39" spans="1:23">
      <c r="A39" s="20" t="s">
        <v>43</v>
      </c>
      <c r="B39" s="12"/>
      <c r="C39" s="25">
        <v>1680533</v>
      </c>
      <c r="D39" s="14">
        <v>12983056</v>
      </c>
      <c r="E39" s="14">
        <v>2591060</v>
      </c>
      <c r="F39" s="14">
        <v>1700907</v>
      </c>
      <c r="G39" s="14"/>
      <c r="H39" s="14">
        <v>5729641</v>
      </c>
      <c r="I39" s="14">
        <v>3358468</v>
      </c>
      <c r="J39" s="14"/>
      <c r="K39" s="33">
        <v>28043665</v>
      </c>
      <c r="L39" s="12"/>
      <c r="M39" s="25">
        <v>1637559</v>
      </c>
      <c r="N39" s="14">
        <v>12639448</v>
      </c>
      <c r="O39" s="14">
        <v>2452226</v>
      </c>
      <c r="P39" s="14">
        <v>1600232</v>
      </c>
      <c r="Q39" s="14"/>
      <c r="R39" s="14">
        <v>3886072</v>
      </c>
      <c r="S39" s="14"/>
      <c r="T39" s="14"/>
      <c r="U39" s="14"/>
      <c r="V39" s="14">
        <v>3280527</v>
      </c>
      <c r="W39" s="33">
        <v>25496064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302721</v>
      </c>
      <c r="D43" s="14">
        <v>2173980</v>
      </c>
      <c r="E43" s="14">
        <v>2255578</v>
      </c>
      <c r="F43" s="14">
        <v>1255159</v>
      </c>
      <c r="G43" s="14"/>
      <c r="H43" s="14">
        <v>4263083</v>
      </c>
      <c r="I43" s="14">
        <v>1011366</v>
      </c>
      <c r="J43" s="14"/>
      <c r="K43" s="33">
        <v>11261887</v>
      </c>
      <c r="L43" s="12"/>
      <c r="M43" s="25">
        <v>296187</v>
      </c>
      <c r="N43" s="14">
        <v>2122425</v>
      </c>
      <c r="O43" s="14">
        <v>2127005</v>
      </c>
      <c r="P43" s="14">
        <v>1192565</v>
      </c>
      <c r="Q43" s="14"/>
      <c r="R43" s="14">
        <v>2960130</v>
      </c>
      <c r="S43" s="14"/>
      <c r="T43" s="14"/>
      <c r="U43" s="14"/>
      <c r="V43" s="14">
        <v>974920</v>
      </c>
      <c r="W43" s="33">
        <v>9673232</v>
      </c>
    </row>
    <row r="44" spans="1:23">
      <c r="A44" s="20" t="s">
        <v>41</v>
      </c>
      <c r="B44" s="12"/>
      <c r="C44" s="25">
        <v>196783</v>
      </c>
      <c r="D44" s="14">
        <v>1852763</v>
      </c>
      <c r="E44" s="14">
        <v>1541917</v>
      </c>
      <c r="F44" s="14">
        <v>884880</v>
      </c>
      <c r="G44" s="14"/>
      <c r="H44" s="14">
        <v>3424837</v>
      </c>
      <c r="I44" s="14">
        <v>582966</v>
      </c>
      <c r="J44" s="14"/>
      <c r="K44" s="33">
        <v>8484146</v>
      </c>
      <c r="L44" s="12"/>
      <c r="M44" s="25">
        <v>191973</v>
      </c>
      <c r="N44" s="14">
        <v>1813985</v>
      </c>
      <c r="O44" s="14">
        <v>1456756</v>
      </c>
      <c r="P44" s="14">
        <v>833689</v>
      </c>
      <c r="Q44" s="14"/>
      <c r="R44" s="14">
        <v>2329683</v>
      </c>
      <c r="S44" s="14"/>
      <c r="T44" s="14"/>
      <c r="U44" s="14"/>
      <c r="V44" s="14">
        <v>558723</v>
      </c>
      <c r="W44" s="33">
        <v>7184809</v>
      </c>
    </row>
    <row r="45" spans="1:23">
      <c r="A45" s="20" t="s">
        <v>42</v>
      </c>
      <c r="B45" s="12"/>
      <c r="C45" s="25">
        <v>199179</v>
      </c>
      <c r="D45" s="14">
        <v>2728543</v>
      </c>
      <c r="E45" s="14">
        <v>1951325</v>
      </c>
      <c r="F45" s="14">
        <v>1183326</v>
      </c>
      <c r="G45" s="14"/>
      <c r="H45" s="14">
        <v>4500039</v>
      </c>
      <c r="I45" s="14">
        <v>1094052</v>
      </c>
      <c r="J45" s="14"/>
      <c r="K45" s="33">
        <v>11656464</v>
      </c>
      <c r="L45" s="12"/>
      <c r="M45" s="25">
        <v>194625</v>
      </c>
      <c r="N45" s="14">
        <v>2664370</v>
      </c>
      <c r="O45" s="14">
        <v>1846569</v>
      </c>
      <c r="P45" s="14">
        <v>1113565</v>
      </c>
      <c r="Q45" s="14"/>
      <c r="R45" s="14">
        <v>3025917</v>
      </c>
      <c r="S45" s="14"/>
      <c r="T45" s="14"/>
      <c r="U45" s="14"/>
      <c r="V45" s="14">
        <v>1054406</v>
      </c>
      <c r="W45" s="33">
        <v>9899452</v>
      </c>
    </row>
    <row r="46" spans="1:23">
      <c r="A46" s="20" t="s">
        <v>43</v>
      </c>
      <c r="B46" s="12"/>
      <c r="C46" s="25">
        <v>296893</v>
      </c>
      <c r="D46" s="14">
        <v>2685325</v>
      </c>
      <c r="E46" s="14">
        <v>2156404</v>
      </c>
      <c r="F46" s="14">
        <v>996643</v>
      </c>
      <c r="G46" s="14"/>
      <c r="H46" s="14">
        <v>4600664</v>
      </c>
      <c r="I46" s="14">
        <v>959581</v>
      </c>
      <c r="J46" s="14"/>
      <c r="K46" s="33">
        <v>11695510</v>
      </c>
      <c r="L46" s="12"/>
      <c r="M46" s="25">
        <v>290577</v>
      </c>
      <c r="N46" s="14">
        <v>2611786</v>
      </c>
      <c r="O46" s="14">
        <v>2038447</v>
      </c>
      <c r="P46" s="14">
        <v>925738</v>
      </c>
      <c r="Q46" s="14"/>
      <c r="R46" s="14">
        <v>3138323</v>
      </c>
      <c r="S46" s="14"/>
      <c r="T46" s="14"/>
      <c r="U46" s="14"/>
      <c r="V46" s="14">
        <v>911113</v>
      </c>
      <c r="W46" s="33">
        <v>9915984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10596891.79</v>
      </c>
      <c r="D50" s="14">
        <v>47191410.89</v>
      </c>
      <c r="E50" s="14">
        <v>32895666.63</v>
      </c>
      <c r="F50" s="14">
        <v>34821257.48</v>
      </c>
      <c r="G50" s="14">
        <v>4217917.49</v>
      </c>
      <c r="H50" s="14">
        <v>72820527.09</v>
      </c>
      <c r="I50" s="14">
        <v>15049740.65</v>
      </c>
      <c r="J50" s="14">
        <v>266249</v>
      </c>
      <c r="K50" s="33">
        <v>217859661.02</v>
      </c>
      <c r="L50" s="12"/>
      <c r="M50" s="25">
        <v>9156712.52</v>
      </c>
      <c r="N50" s="14">
        <v>46237120</v>
      </c>
      <c r="O50" s="14">
        <v>30584452.24</v>
      </c>
      <c r="P50" s="14">
        <v>32415017.8</v>
      </c>
      <c r="Q50" s="14">
        <v>5038206.9</v>
      </c>
      <c r="R50" s="14">
        <v>60432644.64</v>
      </c>
      <c r="S50" s="14">
        <v>8988046.02</v>
      </c>
      <c r="T50" s="14">
        <v>1081088.11</v>
      </c>
      <c r="U50" s="14">
        <v>4555163.47</v>
      </c>
      <c r="V50" s="14"/>
      <c r="W50" s="33">
        <v>198488451.7</v>
      </c>
    </row>
    <row r="51" spans="1:23">
      <c r="A51" s="20" t="s">
        <v>41</v>
      </c>
      <c r="B51" s="12"/>
      <c r="C51" s="25">
        <v>8354297.55</v>
      </c>
      <c r="D51" s="14">
        <v>40544713.41</v>
      </c>
      <c r="E51" s="14">
        <v>22676828.78</v>
      </c>
      <c r="F51" s="14">
        <v>26185493.71</v>
      </c>
      <c r="G51" s="14">
        <v>1407133.63</v>
      </c>
      <c r="H51" s="14">
        <v>63761049.92</v>
      </c>
      <c r="I51" s="14">
        <v>11775973.96</v>
      </c>
      <c r="J51" s="14">
        <v>491103</v>
      </c>
      <c r="K51" s="33">
        <v>175196593.96</v>
      </c>
      <c r="L51" s="12"/>
      <c r="M51" s="25">
        <v>7720480.01</v>
      </c>
      <c r="N51" s="14">
        <v>38867062.93</v>
      </c>
      <c r="O51" s="14">
        <v>20303259.58</v>
      </c>
      <c r="P51" s="14">
        <v>24481665.94</v>
      </c>
      <c r="Q51" s="14">
        <v>3441900.15</v>
      </c>
      <c r="R51" s="14">
        <v>52873001.79</v>
      </c>
      <c r="S51" s="14">
        <v>7039023.37</v>
      </c>
      <c r="T51" s="14">
        <v>1238773.84</v>
      </c>
      <c r="U51" s="14">
        <v>3238391.71</v>
      </c>
      <c r="V51" s="14"/>
      <c r="W51" s="33">
        <v>159203559.32</v>
      </c>
    </row>
    <row r="52" spans="1:23">
      <c r="A52" s="20" t="s">
        <v>42</v>
      </c>
      <c r="B52" s="12"/>
      <c r="C52" s="25">
        <v>10326423.07</v>
      </c>
      <c r="D52" s="14">
        <v>46390404.31</v>
      </c>
      <c r="E52" s="14">
        <v>25299867.5</v>
      </c>
      <c r="F52" s="14">
        <v>30538368</v>
      </c>
      <c r="G52" s="14">
        <v>7889801.31</v>
      </c>
      <c r="H52" s="14">
        <v>72551666.31</v>
      </c>
      <c r="I52" s="14">
        <v>9901146.69</v>
      </c>
      <c r="J52" s="14">
        <v>519673.62</v>
      </c>
      <c r="K52" s="33">
        <v>203417350.81</v>
      </c>
      <c r="L52" s="12"/>
      <c r="M52" s="25">
        <v>9441851.28</v>
      </c>
      <c r="N52" s="14">
        <v>44691995.32</v>
      </c>
      <c r="O52" s="14">
        <v>23062846.05</v>
      </c>
      <c r="P52" s="14">
        <v>28274176.29</v>
      </c>
      <c r="Q52" s="14">
        <v>8669315.53</v>
      </c>
      <c r="R52" s="14">
        <v>59079633.92</v>
      </c>
      <c r="S52" s="14">
        <v>5963176.94</v>
      </c>
      <c r="T52" s="14">
        <v>716835.72</v>
      </c>
      <c r="U52" s="14">
        <v>3098519.08</v>
      </c>
      <c r="V52" s="14"/>
      <c r="W52" s="33">
        <v>182998350.13</v>
      </c>
    </row>
    <row r="53" spans="1:23">
      <c r="A53" s="20" t="s">
        <v>43</v>
      </c>
      <c r="B53" s="12"/>
      <c r="C53" s="25">
        <v>10267536</v>
      </c>
      <c r="D53" s="14">
        <v>49571540.65</v>
      </c>
      <c r="E53" s="14">
        <v>29605364.46</v>
      </c>
      <c r="F53" s="14">
        <v>36874085.91</v>
      </c>
      <c r="G53" s="14">
        <v>-7924348.67</v>
      </c>
      <c r="H53" s="14">
        <v>73441647.05</v>
      </c>
      <c r="I53" s="14">
        <v>12041557.32</v>
      </c>
      <c r="J53" s="14">
        <v>768258</v>
      </c>
      <c r="K53" s="33">
        <v>204645640.72</v>
      </c>
      <c r="L53" s="12"/>
      <c r="M53" s="25">
        <v>8710164.13</v>
      </c>
      <c r="N53" s="14">
        <v>47623703.89</v>
      </c>
      <c r="O53" s="14">
        <v>27573878.22</v>
      </c>
      <c r="P53" s="14">
        <v>34207165.26</v>
      </c>
      <c r="Q53" s="14">
        <v>-4385670.35</v>
      </c>
      <c r="R53" s="14">
        <v>60585036.69</v>
      </c>
      <c r="S53" s="14">
        <v>6105682.08</v>
      </c>
      <c r="T53" s="14">
        <v>1064109.91</v>
      </c>
      <c r="U53" s="14">
        <v>4289808.19</v>
      </c>
      <c r="V53" s="14"/>
      <c r="W53" s="33">
        <v>185773878.02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18524386</v>
      </c>
      <c r="D57" s="14">
        <v>68462010</v>
      </c>
      <c r="E57" s="14">
        <v>82692566</v>
      </c>
      <c r="F57" s="14">
        <v>73595618</v>
      </c>
      <c r="G57" s="14">
        <v>16210964</v>
      </c>
      <c r="H57" s="14">
        <v>112579466</v>
      </c>
      <c r="I57" s="14">
        <v>27284871</v>
      </c>
      <c r="J57" s="14">
        <v>-2590139</v>
      </c>
      <c r="K57" s="33">
        <v>396759742</v>
      </c>
      <c r="L57" s="12"/>
      <c r="M57" s="25">
        <v>17165945</v>
      </c>
      <c r="N57" s="14">
        <v>66306429</v>
      </c>
      <c r="O57" s="14">
        <v>80516368</v>
      </c>
      <c r="P57" s="14">
        <v>67201744</v>
      </c>
      <c r="Q57" s="14">
        <v>5063166</v>
      </c>
      <c r="R57" s="14">
        <v>91324560</v>
      </c>
      <c r="S57" s="14"/>
      <c r="T57" s="14">
        <v>4338640</v>
      </c>
      <c r="U57" s="14"/>
      <c r="V57" s="14">
        <v>34533395</v>
      </c>
      <c r="W57" s="33">
        <v>366450247</v>
      </c>
    </row>
    <row r="58" spans="1:23">
      <c r="A58" s="20" t="s">
        <v>41</v>
      </c>
      <c r="B58" s="12"/>
      <c r="C58" s="25">
        <v>12854133</v>
      </c>
      <c r="D58" s="14">
        <v>55227192</v>
      </c>
      <c r="E58" s="14">
        <v>65862866</v>
      </c>
      <c r="F58" s="14">
        <v>52406872</v>
      </c>
      <c r="G58" s="14">
        <v>14867140</v>
      </c>
      <c r="H58" s="14">
        <v>97915724</v>
      </c>
      <c r="I58" s="14">
        <v>17216335</v>
      </c>
      <c r="J58" s="14">
        <v>1141859</v>
      </c>
      <c r="K58" s="33">
        <v>317492121</v>
      </c>
      <c r="L58" s="12"/>
      <c r="M58" s="25">
        <v>10559749</v>
      </c>
      <c r="N58" s="14">
        <v>53716244</v>
      </c>
      <c r="O58" s="14">
        <v>62510525</v>
      </c>
      <c r="P58" s="14">
        <v>47525143</v>
      </c>
      <c r="Q58" s="14">
        <v>4910733</v>
      </c>
      <c r="R58" s="14">
        <v>81556251</v>
      </c>
      <c r="S58" s="14">
        <v>0</v>
      </c>
      <c r="T58" s="14">
        <v>4591064</v>
      </c>
      <c r="U58" s="14">
        <v>0</v>
      </c>
      <c r="V58" s="14">
        <v>27884882</v>
      </c>
      <c r="W58" s="33">
        <v>293254591</v>
      </c>
    </row>
    <row r="59" spans="1:23">
      <c r="A59" s="20" t="s">
        <v>42</v>
      </c>
      <c r="B59" s="12"/>
      <c r="C59" s="25">
        <v>13123462</v>
      </c>
      <c r="D59" s="14">
        <v>70188482</v>
      </c>
      <c r="E59" s="14">
        <v>81541348</v>
      </c>
      <c r="F59" s="14">
        <v>61231137</v>
      </c>
      <c r="G59" s="14">
        <v>17273108</v>
      </c>
      <c r="H59" s="14">
        <v>122155564</v>
      </c>
      <c r="I59" s="14">
        <v>17537778</v>
      </c>
      <c r="J59" s="14">
        <v>681534</v>
      </c>
      <c r="K59" s="33">
        <v>383732413</v>
      </c>
      <c r="L59" s="12"/>
      <c r="M59" s="25">
        <v>11211371</v>
      </c>
      <c r="N59" s="14">
        <v>67932788</v>
      </c>
      <c r="O59" s="14">
        <v>77226150</v>
      </c>
      <c r="P59" s="14">
        <v>55608530</v>
      </c>
      <c r="Q59" s="14">
        <v>5362553</v>
      </c>
      <c r="R59" s="14">
        <v>100198733</v>
      </c>
      <c r="S59" s="14">
        <v>0</v>
      </c>
      <c r="T59" s="14">
        <v>2132038</v>
      </c>
      <c r="U59" s="14">
        <v>0</v>
      </c>
      <c r="V59" s="14">
        <v>23218184</v>
      </c>
      <c r="W59" s="33">
        <v>342890347</v>
      </c>
    </row>
    <row r="60" spans="1:23">
      <c r="A60" s="20" t="s">
        <v>43</v>
      </c>
      <c r="B60" s="12"/>
      <c r="C60" s="25">
        <v>14064914</v>
      </c>
      <c r="D60" s="14">
        <v>72004385</v>
      </c>
      <c r="E60" s="14">
        <v>84104021</v>
      </c>
      <c r="F60" s="14">
        <v>61015716</v>
      </c>
      <c r="G60" s="14">
        <v>16235660</v>
      </c>
      <c r="H60" s="14">
        <v>128836432</v>
      </c>
      <c r="I60" s="14">
        <v>17289901</v>
      </c>
      <c r="J60" s="14">
        <v>1965173</v>
      </c>
      <c r="K60" s="33">
        <v>395516202</v>
      </c>
      <c r="L60" s="12"/>
      <c r="M60" s="25">
        <v>12910070</v>
      </c>
      <c r="N60" s="14">
        <v>69401354</v>
      </c>
      <c r="O60" s="14">
        <v>81543013</v>
      </c>
      <c r="P60" s="14">
        <v>55732070</v>
      </c>
      <c r="Q60" s="14">
        <v>5631298</v>
      </c>
      <c r="R60" s="14">
        <v>106420324</v>
      </c>
      <c r="S60" s="14">
        <v>0</v>
      </c>
      <c r="T60" s="14">
        <v>4182915</v>
      </c>
      <c r="U60" s="14">
        <v>0</v>
      </c>
      <c r="V60" s="14">
        <v>26814977</v>
      </c>
      <c r="W60" s="33">
        <v>362636021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7257438.95</v>
      </c>
      <c r="D64" s="14">
        <v>35591080.05</v>
      </c>
      <c r="E64" s="14">
        <v>8035244.45</v>
      </c>
      <c r="F64" s="14">
        <v>4549399.07</v>
      </c>
      <c r="G64" s="14">
        <v>1367228.68</v>
      </c>
      <c r="H64" s="14">
        <v>21316000.97</v>
      </c>
      <c r="I64" s="14">
        <v>7128630.99</v>
      </c>
      <c r="J64" s="14"/>
      <c r="K64" s="33">
        <v>85245023.16</v>
      </c>
      <c r="L64" s="12"/>
      <c r="M64" s="25">
        <v>6779113.34</v>
      </c>
      <c r="N64" s="14">
        <v>33447562.53</v>
      </c>
      <c r="O64" s="14">
        <v>6665942.18</v>
      </c>
      <c r="P64" s="14">
        <v>4264137.02</v>
      </c>
      <c r="Q64" s="14">
        <v>1014515.42</v>
      </c>
      <c r="R64" s="14">
        <v>15070315.99</v>
      </c>
      <c r="S64" s="14"/>
      <c r="T64" s="14"/>
      <c r="U64" s="14">
        <v>12899318.2</v>
      </c>
      <c r="V64" s="14"/>
      <c r="W64" s="33">
        <v>80140904.68</v>
      </c>
    </row>
    <row r="65" spans="1:23">
      <c r="A65" s="20" t="s">
        <v>41</v>
      </c>
      <c r="B65" s="12"/>
      <c r="C65" s="25">
        <v>7325211.12</v>
      </c>
      <c r="D65" s="14">
        <v>23862427.1</v>
      </c>
      <c r="E65" s="14">
        <v>5483360.45</v>
      </c>
      <c r="F65" s="14">
        <v>6360120.08</v>
      </c>
      <c r="G65" s="14">
        <v>1602645.99</v>
      </c>
      <c r="H65" s="14">
        <v>17483137.58</v>
      </c>
      <c r="I65" s="14">
        <v>8025864.03</v>
      </c>
      <c r="J65" s="14"/>
      <c r="K65" s="33">
        <v>70142766.35</v>
      </c>
      <c r="L65" s="12"/>
      <c r="M65" s="25">
        <v>7036947.73</v>
      </c>
      <c r="N65" s="14">
        <v>22984875.44</v>
      </c>
      <c r="O65" s="14">
        <v>4265623.89</v>
      </c>
      <c r="P65" s="14">
        <v>5873025.02</v>
      </c>
      <c r="Q65" s="14">
        <v>1142035.18</v>
      </c>
      <c r="R65" s="14">
        <v>13964679.92</v>
      </c>
      <c r="S65" s="14">
        <v>9414706.7</v>
      </c>
      <c r="T65" s="14"/>
      <c r="U65" s="14">
        <v>79093.56</v>
      </c>
      <c r="V65" s="14"/>
      <c r="W65" s="33">
        <v>64760987.44</v>
      </c>
    </row>
    <row r="66" spans="1:23">
      <c r="A66" s="20" t="s">
        <v>42</v>
      </c>
      <c r="B66" s="12"/>
      <c r="C66" s="25">
        <v>8333237.77</v>
      </c>
      <c r="D66" s="14">
        <v>28663560.36</v>
      </c>
      <c r="E66" s="14">
        <v>6057725.83</v>
      </c>
      <c r="F66" s="14">
        <v>6363763.71</v>
      </c>
      <c r="G66" s="14">
        <v>2025752.48</v>
      </c>
      <c r="H66" s="14">
        <v>21997720.81</v>
      </c>
      <c r="I66" s="14">
        <v>8769895.34</v>
      </c>
      <c r="J66" s="14"/>
      <c r="K66" s="33">
        <v>82211656.3</v>
      </c>
      <c r="L66" s="12"/>
      <c r="M66" s="25">
        <v>8031811.89</v>
      </c>
      <c r="N66" s="14">
        <v>27525968.03</v>
      </c>
      <c r="O66" s="14">
        <v>5523712.36</v>
      </c>
      <c r="P66" s="14">
        <v>5807003.11</v>
      </c>
      <c r="Q66" s="14">
        <v>1570536.95</v>
      </c>
      <c r="R66" s="14">
        <v>17187924.77</v>
      </c>
      <c r="S66" s="14">
        <v>12245772.01</v>
      </c>
      <c r="T66" s="14"/>
      <c r="U66" s="14">
        <v>89872.11</v>
      </c>
      <c r="V66" s="14"/>
      <c r="W66" s="33">
        <v>77982601.23</v>
      </c>
    </row>
    <row r="67" spans="1:23">
      <c r="A67" s="20" t="s">
        <v>43</v>
      </c>
      <c r="B67" s="12"/>
      <c r="C67" s="25">
        <v>6982245.33</v>
      </c>
      <c r="D67" s="14">
        <v>26004571.71</v>
      </c>
      <c r="E67" s="14">
        <v>5353399.36</v>
      </c>
      <c r="F67" s="14">
        <v>4435095.3</v>
      </c>
      <c r="G67" s="14">
        <v>3748411.9</v>
      </c>
      <c r="H67" s="14">
        <v>20203431.74</v>
      </c>
      <c r="I67" s="14">
        <v>5005126.64</v>
      </c>
      <c r="J67" s="14"/>
      <c r="K67" s="33">
        <v>71732281.98</v>
      </c>
      <c r="L67" s="12"/>
      <c r="M67" s="25">
        <v>6714005.17</v>
      </c>
      <c r="N67" s="14">
        <v>24885832.16</v>
      </c>
      <c r="O67" s="14">
        <v>4657279.61</v>
      </c>
      <c r="P67" s="14">
        <v>4115285.08</v>
      </c>
      <c r="Q67" s="14">
        <v>3378714.09</v>
      </c>
      <c r="R67" s="14">
        <v>14294503.56</v>
      </c>
      <c r="S67" s="14">
        <v>7859909.52</v>
      </c>
      <c r="T67" s="14"/>
      <c r="U67" s="14">
        <v>129605.05</v>
      </c>
      <c r="V67" s="14"/>
      <c r="W67" s="33">
        <v>66035134.24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15" t="str">
        <f>SUM(I71:I73)</f>
        <v>0</v>
      </c>
      <c r="J74" s="15" t="str">
        <f>SUM(J71:J73)</f>
        <v>0</v>
      </c>
      <c r="K74" s="34" t="str">
        <f>SUM(K71:K73)</f>
        <v>0</v>
      </c>
      <c r="L74" s="12"/>
      <c r="M74" s="26" t="str">
        <f>SUM(M71:M73)</f>
        <v>0</v>
      </c>
      <c r="N74" s="15" t="str">
        <f>SUM(N71:N73)</f>
        <v>0</v>
      </c>
      <c r="O74" s="15" t="str">
        <f>SUM(O71:O73)</f>
        <v>0</v>
      </c>
      <c r="P74" s="15" t="str">
        <f>SUM(P71:P73)</f>
        <v>0</v>
      </c>
      <c r="Q74" s="15" t="str">
        <f>SUM(Q71:Q73)</f>
        <v>0</v>
      </c>
      <c r="R74" s="15" t="str">
        <f>SUM(R71:R73)</f>
        <v>0</v>
      </c>
      <c r="S74" s="15" t="str">
        <f>SUM(S71:S73)</f>
        <v>0</v>
      </c>
      <c r="T74" s="15" t="str">
        <f>SUM(T71:T73)</f>
        <v>0</v>
      </c>
      <c r="U74" s="15" t="str">
        <f>SUM(U71:U73)</f>
        <v>0</v>
      </c>
      <c r="V74" s="15" t="str">
        <f>SUM(V71:V73)</f>
        <v>0</v>
      </c>
      <c r="W74" s="34" t="str">
        <f>SUM(W71:W73)</f>
        <v>0</v>
      </c>
    </row>
    <row r="75" spans="1:23">
      <c r="A75" s="18"/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19" t="s">
        <v>57</v>
      </c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20" t="s">
        <v>40</v>
      </c>
      <c r="B77" s="12"/>
      <c r="C77" s="25">
        <v>9857588</v>
      </c>
      <c r="D77" s="14">
        <v>36093373</v>
      </c>
      <c r="E77" s="14">
        <v>32508133</v>
      </c>
      <c r="F77" s="14">
        <v>31056053</v>
      </c>
      <c r="G77" s="14">
        <v>12318032</v>
      </c>
      <c r="H77" s="14">
        <v>72169057</v>
      </c>
      <c r="I77" s="14">
        <v>16217308</v>
      </c>
      <c r="J77" s="14">
        <v>-1093645</v>
      </c>
      <c r="K77" s="33">
        <v>209125899</v>
      </c>
      <c r="L77" s="12"/>
      <c r="M77" s="25">
        <v>9231073</v>
      </c>
      <c r="N77" s="14">
        <v>34606189</v>
      </c>
      <c r="O77" s="14">
        <v>30740427</v>
      </c>
      <c r="P77" s="14">
        <v>27835645</v>
      </c>
      <c r="Q77" s="14">
        <v>3468376</v>
      </c>
      <c r="R77" s="14">
        <v>58365738</v>
      </c>
      <c r="S77" s="14"/>
      <c r="T77" s="14">
        <v>2153187</v>
      </c>
      <c r="U77" s="14"/>
      <c r="V77" s="14">
        <v>21409479</v>
      </c>
      <c r="W77" s="33">
        <v>187810114</v>
      </c>
    </row>
    <row r="78" spans="1:23">
      <c r="A78" s="20" t="s">
        <v>41</v>
      </c>
      <c r="B78" s="12"/>
      <c r="C78" s="25">
        <v>7507855</v>
      </c>
      <c r="D78" s="14">
        <v>27525933</v>
      </c>
      <c r="E78" s="14">
        <v>29898553</v>
      </c>
      <c r="F78" s="14">
        <v>27305584</v>
      </c>
      <c r="G78" s="14">
        <v>10390506</v>
      </c>
      <c r="H78" s="14">
        <v>57273800</v>
      </c>
      <c r="I78" s="14">
        <v>15930802</v>
      </c>
      <c r="J78" s="14">
        <v>333694</v>
      </c>
      <c r="K78" s="33">
        <v>176166727</v>
      </c>
      <c r="L78" s="12"/>
      <c r="M78" s="25">
        <v>6553318</v>
      </c>
      <c r="N78" s="14">
        <v>26793031</v>
      </c>
      <c r="O78" s="14">
        <v>28882888</v>
      </c>
      <c r="P78" s="14">
        <v>24685736</v>
      </c>
      <c r="Q78" s="14">
        <v>3986088</v>
      </c>
      <c r="R78" s="14">
        <v>46397230</v>
      </c>
      <c r="S78" s="14">
        <v>0</v>
      </c>
      <c r="T78" s="14">
        <v>1954999</v>
      </c>
      <c r="U78" s="14">
        <v>0</v>
      </c>
      <c r="V78" s="14">
        <v>22233820</v>
      </c>
      <c r="W78" s="33">
        <v>161487110</v>
      </c>
    </row>
    <row r="79" spans="1:23">
      <c r="A79" s="20" t="s">
        <v>42</v>
      </c>
      <c r="B79" s="12"/>
      <c r="C79" s="25">
        <v>9649162</v>
      </c>
      <c r="D79" s="14">
        <v>41444930</v>
      </c>
      <c r="E79" s="14">
        <v>34230934</v>
      </c>
      <c r="F79" s="14">
        <v>30318343</v>
      </c>
      <c r="G79" s="14">
        <v>12562408</v>
      </c>
      <c r="H79" s="14">
        <v>79989726</v>
      </c>
      <c r="I79" s="14">
        <v>11821601</v>
      </c>
      <c r="J79" s="14">
        <v>746911</v>
      </c>
      <c r="K79" s="33">
        <v>220764015</v>
      </c>
      <c r="L79" s="12"/>
      <c r="M79" s="25">
        <v>8828149</v>
      </c>
      <c r="N79" s="14">
        <v>39826672</v>
      </c>
      <c r="O79" s="14">
        <v>32448043</v>
      </c>
      <c r="P79" s="14">
        <v>27489891</v>
      </c>
      <c r="Q79" s="14">
        <v>4010158</v>
      </c>
      <c r="R79" s="14">
        <v>64809937</v>
      </c>
      <c r="S79" s="14">
        <v>0</v>
      </c>
      <c r="T79" s="14">
        <v>1275490</v>
      </c>
      <c r="U79" s="14">
        <v>0</v>
      </c>
      <c r="V79" s="14">
        <v>18710388</v>
      </c>
      <c r="W79" s="33">
        <v>197398728</v>
      </c>
    </row>
    <row r="80" spans="1:23">
      <c r="A80" s="20" t="s">
        <v>43</v>
      </c>
      <c r="B80" s="12"/>
      <c r="C80" s="25">
        <v>11242245</v>
      </c>
      <c r="D80" s="14">
        <v>42614597</v>
      </c>
      <c r="E80" s="14">
        <v>38596568</v>
      </c>
      <c r="F80" s="14">
        <v>34210845</v>
      </c>
      <c r="G80" s="14">
        <v>15299114</v>
      </c>
      <c r="H80" s="14">
        <v>84169234</v>
      </c>
      <c r="I80" s="14">
        <v>9637613</v>
      </c>
      <c r="J80" s="14">
        <v>1024917</v>
      </c>
      <c r="K80" s="33">
        <v>236795133</v>
      </c>
      <c r="L80" s="12"/>
      <c r="M80" s="25">
        <v>10719497</v>
      </c>
      <c r="N80" s="14">
        <v>41459683</v>
      </c>
      <c r="O80" s="14">
        <v>36554068</v>
      </c>
      <c r="P80" s="14">
        <v>31067064</v>
      </c>
      <c r="Q80" s="14">
        <v>4260717</v>
      </c>
      <c r="R80" s="14">
        <v>68366058</v>
      </c>
      <c r="S80" s="14">
        <v>0</v>
      </c>
      <c r="T80" s="14">
        <v>2607687</v>
      </c>
      <c r="U80" s="14">
        <v>0</v>
      </c>
      <c r="V80" s="14">
        <v>18962589</v>
      </c>
      <c r="W80" s="33">
        <v>213997363</v>
      </c>
    </row>
    <row r="81" spans="1:23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15" t="str">
        <f>SUM(I77:I80)</f>
        <v>0</v>
      </c>
      <c r="J81" s="15" t="str">
        <f>SUM(J77:J80)</f>
        <v>0</v>
      </c>
      <c r="K81" s="34" t="str">
        <f>SUM(K77:K80)</f>
        <v>0</v>
      </c>
      <c r="L81" s="12"/>
      <c r="M81" s="26" t="str">
        <f>SUM(M77:M80)</f>
        <v>0</v>
      </c>
      <c r="N81" s="15" t="str">
        <f>SUM(N77:N80)</f>
        <v>0</v>
      </c>
      <c r="O81" s="15" t="str">
        <f>SUM(O77:O80)</f>
        <v>0</v>
      </c>
      <c r="P81" s="15" t="str">
        <f>SUM(P77:P80)</f>
        <v>0</v>
      </c>
      <c r="Q81" s="15" t="str">
        <f>SUM(Q77:Q80)</f>
        <v>0</v>
      </c>
      <c r="R81" s="15" t="str">
        <f>SUM(R77:R80)</f>
        <v>0</v>
      </c>
      <c r="S81" s="15" t="str">
        <f>SUM(S77:S80)</f>
        <v>0</v>
      </c>
      <c r="T81" s="15" t="str">
        <f>SUM(T77:T80)</f>
        <v>0</v>
      </c>
      <c r="U81" s="15" t="str">
        <f>SUM(U77:U80)</f>
        <v>0</v>
      </c>
      <c r="V81" s="15" t="str">
        <f>SUM(V77:V80)</f>
        <v>0</v>
      </c>
      <c r="W81" s="34" t="str">
        <f>SUM(W77:W80)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58</v>
      </c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5">
        <v>12609661.72</v>
      </c>
      <c r="D84" s="14">
        <v>45951324.74</v>
      </c>
      <c r="E84" s="14">
        <v>37200977.38</v>
      </c>
      <c r="F84" s="14">
        <v>39446580.82</v>
      </c>
      <c r="G84" s="14">
        <v>11790976.38</v>
      </c>
      <c r="H84" s="14">
        <v>71019619.56</v>
      </c>
      <c r="I84" s="14">
        <v>18082262.48</v>
      </c>
      <c r="J84" s="14">
        <v>208788</v>
      </c>
      <c r="K84" s="33">
        <v>236310191.08</v>
      </c>
      <c r="L84" s="12"/>
      <c r="M84" s="25">
        <v>10893897.29</v>
      </c>
      <c r="N84" s="14">
        <v>45368483.23</v>
      </c>
      <c r="O84" s="14">
        <v>34856556.54</v>
      </c>
      <c r="P84" s="14">
        <v>36596046.86</v>
      </c>
      <c r="Q84" s="14">
        <v>9997685.74</v>
      </c>
      <c r="R84" s="14">
        <v>59412757.17</v>
      </c>
      <c r="S84" s="14">
        <v>11162447.45</v>
      </c>
      <c r="T84" s="14">
        <v>221398.63</v>
      </c>
      <c r="U84" s="14">
        <v>5580773.38</v>
      </c>
      <c r="V84" s="14"/>
      <c r="W84" s="33">
        <v>214090046.29</v>
      </c>
    </row>
    <row r="85" spans="1:23">
      <c r="A85" s="20" t="s">
        <v>41</v>
      </c>
      <c r="B85" s="12"/>
      <c r="C85" s="25">
        <v>10103486.24</v>
      </c>
      <c r="D85" s="14">
        <v>35935866.23</v>
      </c>
      <c r="E85" s="14">
        <v>23132283.56</v>
      </c>
      <c r="F85" s="14">
        <v>26118661.48</v>
      </c>
      <c r="G85" s="14">
        <v>4666456.45</v>
      </c>
      <c r="H85" s="14">
        <v>53895691.12</v>
      </c>
      <c r="I85" s="14">
        <v>11402912.02</v>
      </c>
      <c r="J85" s="14">
        <v>811273</v>
      </c>
      <c r="K85" s="33">
        <v>166066630.1</v>
      </c>
      <c r="L85" s="12"/>
      <c r="M85" s="25">
        <v>9083673.87</v>
      </c>
      <c r="N85" s="14">
        <v>34554784.52</v>
      </c>
      <c r="O85" s="14">
        <v>21106523.55</v>
      </c>
      <c r="P85" s="14">
        <v>23975166.74</v>
      </c>
      <c r="Q85" s="14">
        <v>6585102.74</v>
      </c>
      <c r="R85" s="14">
        <v>44850623.24</v>
      </c>
      <c r="S85" s="14">
        <v>6672091.3</v>
      </c>
      <c r="T85" s="14">
        <v>2199986.18</v>
      </c>
      <c r="U85" s="14">
        <v>906927.58</v>
      </c>
      <c r="V85" s="14"/>
      <c r="W85" s="33">
        <v>149934879.72</v>
      </c>
    </row>
    <row r="86" spans="1:23">
      <c r="A86" s="20" t="s">
        <v>42</v>
      </c>
      <c r="B86" s="12"/>
      <c r="C86" s="25">
        <v>14838263.69</v>
      </c>
      <c r="D86" s="14">
        <v>48625108.63</v>
      </c>
      <c r="E86" s="14">
        <v>26440566.01</v>
      </c>
      <c r="F86" s="14">
        <v>31194508.69</v>
      </c>
      <c r="G86" s="14">
        <v>16050875.19</v>
      </c>
      <c r="H86" s="14">
        <v>63936356.69</v>
      </c>
      <c r="I86" s="14">
        <v>13083894.07</v>
      </c>
      <c r="J86" s="14">
        <v>511467.62</v>
      </c>
      <c r="K86" s="33">
        <v>214681040.59</v>
      </c>
      <c r="L86" s="12"/>
      <c r="M86" s="25">
        <v>12824973.54</v>
      </c>
      <c r="N86" s="14">
        <v>45967622.74</v>
      </c>
      <c r="O86" s="14">
        <v>25095724.08</v>
      </c>
      <c r="P86" s="14">
        <v>28693849.62</v>
      </c>
      <c r="Q86" s="14">
        <v>16149695.19</v>
      </c>
      <c r="R86" s="14">
        <v>52169092.22</v>
      </c>
      <c r="S86" s="14">
        <v>6973454.86</v>
      </c>
      <c r="T86" s="14">
        <v>1008022.12</v>
      </c>
      <c r="U86" s="14">
        <v>3766965.14</v>
      </c>
      <c r="V86" s="14"/>
      <c r="W86" s="33">
        <v>192649399.51</v>
      </c>
    </row>
    <row r="87" spans="1:23">
      <c r="A87" s="20" t="s">
        <v>43</v>
      </c>
      <c r="B87" s="12"/>
      <c r="C87" s="25">
        <v>9045989.31</v>
      </c>
      <c r="D87" s="14">
        <v>44123911.76</v>
      </c>
      <c r="E87" s="14">
        <v>28733000.81</v>
      </c>
      <c r="F87" s="14">
        <v>32791479.34</v>
      </c>
      <c r="G87" s="14">
        <v>-4089610.16</v>
      </c>
      <c r="H87" s="14">
        <v>63876865.66</v>
      </c>
      <c r="I87" s="14">
        <v>14922175.04</v>
      </c>
      <c r="J87" s="14">
        <v>974712</v>
      </c>
      <c r="K87" s="33">
        <v>190378523.76</v>
      </c>
      <c r="L87" s="12"/>
      <c r="M87" s="25">
        <v>7921689.64</v>
      </c>
      <c r="N87" s="14">
        <v>42693441.61</v>
      </c>
      <c r="O87" s="14">
        <v>26372342.3</v>
      </c>
      <c r="P87" s="14">
        <v>30030835.1</v>
      </c>
      <c r="Q87" s="14">
        <v>-132046.13</v>
      </c>
      <c r="R87" s="14">
        <v>51616483.94</v>
      </c>
      <c r="S87" s="14">
        <v>7708950.3</v>
      </c>
      <c r="T87" s="14">
        <v>1510574.77</v>
      </c>
      <c r="U87" s="14">
        <v>3198021.51</v>
      </c>
      <c r="V87" s="14"/>
      <c r="W87" s="33">
        <v>170920293.04</v>
      </c>
    </row>
    <row r="88" spans="1:23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15" t="str">
        <f>SUM(I84:I87)</f>
        <v>0</v>
      </c>
      <c r="J88" s="15" t="str">
        <f>SUM(J84:J87)</f>
        <v>0</v>
      </c>
      <c r="K88" s="34" t="str">
        <f>SUM(K84:K87)</f>
        <v>0</v>
      </c>
      <c r="L88" s="12"/>
      <c r="M88" s="26" t="str">
        <f>SUM(M84:M87)</f>
        <v>0</v>
      </c>
      <c r="N88" s="15" t="str">
        <f>SUM(N84:N87)</f>
        <v>0</v>
      </c>
      <c r="O88" s="15" t="str">
        <f>SUM(O84:O87)</f>
        <v>0</v>
      </c>
      <c r="P88" s="15" t="str">
        <f>SUM(P84:P87)</f>
        <v>0</v>
      </c>
      <c r="Q88" s="15" t="str">
        <f>SUM(Q84:Q87)</f>
        <v>0</v>
      </c>
      <c r="R88" s="15" t="str">
        <f>SUM(R84:R87)</f>
        <v>0</v>
      </c>
      <c r="S88" s="15" t="str">
        <f>SUM(S84:S87)</f>
        <v>0</v>
      </c>
      <c r="T88" s="15" t="str">
        <f>SUM(T84:T87)</f>
        <v>0</v>
      </c>
      <c r="U88" s="15" t="str">
        <f>SUM(U84:U87)</f>
        <v>0</v>
      </c>
      <c r="V88" s="15" t="str">
        <f>SUM(V84:V87)</f>
        <v>0</v>
      </c>
      <c r="W88" s="34" t="str">
        <f>SUM(W84:W87)</f>
        <v>0</v>
      </c>
    </row>
    <row r="89" spans="1:23">
      <c r="A89" s="18"/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19" t="s">
        <v>59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40</v>
      </c>
      <c r="B91" s="12"/>
      <c r="C91" s="25">
        <v>4692399</v>
      </c>
      <c r="D91" s="14">
        <v>13890775</v>
      </c>
      <c r="E91" s="14">
        <v>6244757</v>
      </c>
      <c r="F91" s="14">
        <v>6388653</v>
      </c>
      <c r="G91" s="14">
        <v>1157429</v>
      </c>
      <c r="H91" s="14">
        <v>11012215</v>
      </c>
      <c r="I91" s="14">
        <v>4297791</v>
      </c>
      <c r="J91" s="14">
        <v>0</v>
      </c>
      <c r="K91" s="33">
        <v>47684019</v>
      </c>
      <c r="L91" s="12"/>
      <c r="M91" s="25">
        <v>4834167</v>
      </c>
      <c r="N91" s="14">
        <v>13323281</v>
      </c>
      <c r="O91" s="14">
        <v>5651887</v>
      </c>
      <c r="P91" s="14">
        <v>5994327</v>
      </c>
      <c r="Q91" s="14">
        <v>937921</v>
      </c>
      <c r="R91" s="14">
        <v>6351523</v>
      </c>
      <c r="S91" s="14">
        <v>562558</v>
      </c>
      <c r="T91" s="14">
        <v>2666527</v>
      </c>
      <c r="U91" s="14">
        <v>2132092</v>
      </c>
      <c r="V91" s="14">
        <v>0</v>
      </c>
      <c r="W91" s="33">
        <v>42454283</v>
      </c>
    </row>
    <row r="92" spans="1:23">
      <c r="A92" s="20" t="s">
        <v>41</v>
      </c>
      <c r="B92" s="12"/>
      <c r="C92" s="25">
        <v>2445610</v>
      </c>
      <c r="D92" s="14">
        <v>9647852</v>
      </c>
      <c r="E92" s="14">
        <v>4225422</v>
      </c>
      <c r="F92" s="14">
        <v>5192793</v>
      </c>
      <c r="G92" s="14">
        <v>831140</v>
      </c>
      <c r="H92" s="14">
        <v>7449687</v>
      </c>
      <c r="I92" s="14">
        <v>3215615</v>
      </c>
      <c r="J92" s="14">
        <v>0</v>
      </c>
      <c r="K92" s="33">
        <v>33008119</v>
      </c>
      <c r="L92" s="12"/>
      <c r="M92" s="25">
        <v>2298793</v>
      </c>
      <c r="N92" s="14">
        <v>9440568</v>
      </c>
      <c r="O92" s="14">
        <v>4003982</v>
      </c>
      <c r="P92" s="14">
        <v>5367205</v>
      </c>
      <c r="Q92" s="14">
        <v>779761</v>
      </c>
      <c r="R92" s="14">
        <v>4463247</v>
      </c>
      <c r="S92" s="14">
        <v>521360</v>
      </c>
      <c r="T92" s="14">
        <v>2179789</v>
      </c>
      <c r="U92" s="14">
        <v>851126</v>
      </c>
      <c r="V92" s="14">
        <v>0</v>
      </c>
      <c r="W92" s="33">
        <v>29905831</v>
      </c>
    </row>
    <row r="93" spans="1:23">
      <c r="A93" s="20" t="s">
        <v>42</v>
      </c>
      <c r="B93" s="12"/>
      <c r="C93" s="25">
        <v>3443139</v>
      </c>
      <c r="D93" s="14">
        <v>13330444</v>
      </c>
      <c r="E93" s="14">
        <v>5035027</v>
      </c>
      <c r="F93" s="14">
        <v>6274414</v>
      </c>
      <c r="G93" s="14">
        <v>1184960</v>
      </c>
      <c r="H93" s="14">
        <v>10105511</v>
      </c>
      <c r="I93" s="14">
        <v>4044123</v>
      </c>
      <c r="J93" s="14">
        <v>0</v>
      </c>
      <c r="K93" s="33">
        <v>43417618</v>
      </c>
      <c r="L93" s="12"/>
      <c r="M93" s="25">
        <v>3502617</v>
      </c>
      <c r="N93" s="14">
        <v>13041021</v>
      </c>
      <c r="O93" s="14">
        <v>4781255</v>
      </c>
      <c r="P93" s="14">
        <v>6060702</v>
      </c>
      <c r="Q93" s="14">
        <v>1021016</v>
      </c>
      <c r="R93" s="14">
        <v>6651331</v>
      </c>
      <c r="S93" s="14">
        <v>946720</v>
      </c>
      <c r="T93" s="14">
        <v>3137803</v>
      </c>
      <c r="U93" s="14">
        <v>1073722</v>
      </c>
      <c r="V93" s="14">
        <v>0</v>
      </c>
      <c r="W93" s="33">
        <v>40216187</v>
      </c>
    </row>
    <row r="94" spans="1:23">
      <c r="A94" s="20" t="s">
        <v>43</v>
      </c>
      <c r="B94" s="12"/>
      <c r="C94" s="25">
        <v>3466204</v>
      </c>
      <c r="D94" s="14">
        <v>12538804</v>
      </c>
      <c r="E94" s="14">
        <v>5388285</v>
      </c>
      <c r="F94" s="14">
        <v>5546813</v>
      </c>
      <c r="G94" s="14">
        <v>1322269</v>
      </c>
      <c r="H94" s="14">
        <v>10826795</v>
      </c>
      <c r="I94" s="14">
        <v>3800218</v>
      </c>
      <c r="J94" s="14">
        <v>0</v>
      </c>
      <c r="K94" s="33">
        <v>42889388</v>
      </c>
      <c r="L94" s="12"/>
      <c r="M94" s="25">
        <v>3447481</v>
      </c>
      <c r="N94" s="14">
        <v>12011559</v>
      </c>
      <c r="O94" s="14">
        <v>5255603</v>
      </c>
      <c r="P94" s="14">
        <v>5236547</v>
      </c>
      <c r="Q94" s="14">
        <v>1171279</v>
      </c>
      <c r="R94" s="14">
        <v>6860921</v>
      </c>
      <c r="S94" s="14">
        <v>538943</v>
      </c>
      <c r="T94" s="14">
        <v>2204811</v>
      </c>
      <c r="U94" s="14">
        <v>1413844</v>
      </c>
      <c r="V94" s="14">
        <v>0</v>
      </c>
      <c r="W94" s="33">
        <v>38140988</v>
      </c>
    </row>
    <row r="95" spans="1:23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15" t="str">
        <f>SUM(I91:I94)</f>
        <v>0</v>
      </c>
      <c r="J95" s="15" t="str">
        <f>SUM(J91:J94)</f>
        <v>0</v>
      </c>
      <c r="K95" s="34" t="str">
        <f>SUM(K91:K94)</f>
        <v>0</v>
      </c>
      <c r="L95" s="12"/>
      <c r="M95" s="26" t="str">
        <f>SUM(M91:M94)</f>
        <v>0</v>
      </c>
      <c r="N95" s="15" t="str">
        <f>SUM(N91:N94)</f>
        <v>0</v>
      </c>
      <c r="O95" s="15" t="str">
        <f>SUM(O91:O94)</f>
        <v>0</v>
      </c>
      <c r="P95" s="15" t="str">
        <f>SUM(P91:P94)</f>
        <v>0</v>
      </c>
      <c r="Q95" s="15" t="str">
        <f>SUM(Q91:Q94)</f>
        <v>0</v>
      </c>
      <c r="R95" s="15" t="str">
        <f>SUM(R91:R94)</f>
        <v>0</v>
      </c>
      <c r="S95" s="15" t="str">
        <f>SUM(S91:S94)</f>
        <v>0</v>
      </c>
      <c r="T95" s="15" t="str">
        <f>SUM(T91:T94)</f>
        <v>0</v>
      </c>
      <c r="U95" s="15" t="str">
        <f>SUM(U91:U94)</f>
        <v>0</v>
      </c>
      <c r="V95" s="15" t="str">
        <f>SUM(V91:V94)</f>
        <v>0</v>
      </c>
      <c r="W95" s="34" t="str">
        <f>SUM(W91:W94)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60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4552537</v>
      </c>
      <c r="D98" s="14">
        <v>16734294</v>
      </c>
      <c r="E98" s="14">
        <v>23214754</v>
      </c>
      <c r="F98" s="14">
        <v>27530545</v>
      </c>
      <c r="G98" s="14">
        <v>2683683</v>
      </c>
      <c r="H98" s="14">
        <v>49137181</v>
      </c>
      <c r="I98" s="14">
        <v>6309628</v>
      </c>
      <c r="J98" s="14">
        <v>0</v>
      </c>
      <c r="K98" s="33">
        <v>130162622</v>
      </c>
      <c r="L98" s="12"/>
      <c r="M98" s="25">
        <v>4526945</v>
      </c>
      <c r="N98" s="14">
        <v>16499255</v>
      </c>
      <c r="O98" s="14">
        <v>21565776</v>
      </c>
      <c r="P98" s="14">
        <v>25551213</v>
      </c>
      <c r="Q98" s="14">
        <v>2380449</v>
      </c>
      <c r="R98" s="14">
        <v>36259210</v>
      </c>
      <c r="S98" s="14">
        <v>706743</v>
      </c>
      <c r="T98" s="14">
        <v>4273340</v>
      </c>
      <c r="U98" s="14">
        <v>3325166</v>
      </c>
      <c r="V98" s="14">
        <v>0</v>
      </c>
      <c r="W98" s="33">
        <v>115088097</v>
      </c>
    </row>
    <row r="99" spans="1:23">
      <c r="A99" s="20" t="s">
        <v>41</v>
      </c>
      <c r="B99" s="12"/>
      <c r="C99" s="25">
        <v>3824091</v>
      </c>
      <c r="D99" s="14">
        <v>14349341</v>
      </c>
      <c r="E99" s="14">
        <v>13693414</v>
      </c>
      <c r="F99" s="14">
        <v>18189564</v>
      </c>
      <c r="G99" s="14">
        <v>2155667</v>
      </c>
      <c r="H99" s="14">
        <v>44677494</v>
      </c>
      <c r="I99" s="14">
        <v>5478287</v>
      </c>
      <c r="J99" s="14">
        <v>0</v>
      </c>
      <c r="K99" s="33">
        <v>102367858</v>
      </c>
      <c r="L99" s="12"/>
      <c r="M99" s="25">
        <v>3811617</v>
      </c>
      <c r="N99" s="14">
        <v>14259069</v>
      </c>
      <c r="O99" s="14">
        <v>12700598</v>
      </c>
      <c r="P99" s="14">
        <v>16744915</v>
      </c>
      <c r="Q99" s="14">
        <v>2064666</v>
      </c>
      <c r="R99" s="14">
        <v>34155908</v>
      </c>
      <c r="S99" s="14">
        <v>765243</v>
      </c>
      <c r="T99" s="14">
        <v>4535042</v>
      </c>
      <c r="U99" s="14">
        <v>1691736</v>
      </c>
      <c r="V99" s="14">
        <v>0</v>
      </c>
      <c r="W99" s="33">
        <v>90728794</v>
      </c>
    </row>
    <row r="100" spans="1:23">
      <c r="A100" s="20" t="s">
        <v>42</v>
      </c>
      <c r="B100" s="12"/>
      <c r="C100" s="25">
        <v>5569645</v>
      </c>
      <c r="D100" s="14">
        <v>19049606</v>
      </c>
      <c r="E100" s="14">
        <v>21246761</v>
      </c>
      <c r="F100" s="14">
        <v>26637608</v>
      </c>
      <c r="G100" s="14">
        <v>3065647</v>
      </c>
      <c r="H100" s="14">
        <v>51052129</v>
      </c>
      <c r="I100" s="14">
        <v>5301300</v>
      </c>
      <c r="J100" s="14">
        <v>0</v>
      </c>
      <c r="K100" s="33">
        <v>131922696</v>
      </c>
      <c r="L100" s="12"/>
      <c r="M100" s="25">
        <v>5509006</v>
      </c>
      <c r="N100" s="14">
        <v>18450202</v>
      </c>
      <c r="O100" s="14">
        <v>19820600</v>
      </c>
      <c r="P100" s="14">
        <v>24986954</v>
      </c>
      <c r="Q100" s="14">
        <v>2779766</v>
      </c>
      <c r="R100" s="14">
        <v>39812016</v>
      </c>
      <c r="S100" s="14">
        <v>613845</v>
      </c>
      <c r="T100" s="14">
        <v>6593181</v>
      </c>
      <c r="U100" s="14">
        <v>1108195</v>
      </c>
      <c r="V100" s="14">
        <v>0</v>
      </c>
      <c r="W100" s="33">
        <v>119673765</v>
      </c>
    </row>
    <row r="101" spans="1:23">
      <c r="A101" s="20" t="s">
        <v>43</v>
      </c>
      <c r="B101" s="12"/>
      <c r="C101" s="25">
        <v>4742712</v>
      </c>
      <c r="D101" s="14">
        <v>19886535</v>
      </c>
      <c r="E101" s="14">
        <v>22407882</v>
      </c>
      <c r="F101" s="14">
        <v>27860465</v>
      </c>
      <c r="G101" s="14">
        <v>2907640</v>
      </c>
      <c r="H101" s="14">
        <v>53314762</v>
      </c>
      <c r="I101" s="14">
        <v>5996850</v>
      </c>
      <c r="J101" s="14">
        <v>0</v>
      </c>
      <c r="K101" s="33">
        <v>137116846</v>
      </c>
      <c r="L101" s="12"/>
      <c r="M101" s="25">
        <v>4771487</v>
      </c>
      <c r="N101" s="14">
        <v>19328603</v>
      </c>
      <c r="O101" s="14">
        <v>20605151</v>
      </c>
      <c r="P101" s="14">
        <v>25694556</v>
      </c>
      <c r="Q101" s="14">
        <v>2758802</v>
      </c>
      <c r="R101" s="14">
        <v>41461624</v>
      </c>
      <c r="S101" s="14">
        <v>749615</v>
      </c>
      <c r="T101" s="14">
        <v>4387833</v>
      </c>
      <c r="U101" s="14">
        <v>987168</v>
      </c>
      <c r="V101" s="14">
        <v>0</v>
      </c>
      <c r="W101" s="33">
        <v>120744839</v>
      </c>
    </row>
    <row r="102" spans="1:23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15" t="str">
        <f>SUM(I98:I101)</f>
        <v>0</v>
      </c>
      <c r="J102" s="15" t="str">
        <f>SUM(J98:J101)</f>
        <v>0</v>
      </c>
      <c r="K102" s="34" t="str">
        <f>SUM(K98:K101)</f>
        <v>0</v>
      </c>
      <c r="L102" s="12"/>
      <c r="M102" s="26" t="str">
        <f>SUM(M98:M101)</f>
        <v>0</v>
      </c>
      <c r="N102" s="15" t="str">
        <f>SUM(N98:N101)</f>
        <v>0</v>
      </c>
      <c r="O102" s="15" t="str">
        <f>SUM(O98:O101)</f>
        <v>0</v>
      </c>
      <c r="P102" s="15" t="str">
        <f>SUM(P98:P101)</f>
        <v>0</v>
      </c>
      <c r="Q102" s="15" t="str">
        <f>SUM(Q98:Q101)</f>
        <v>0</v>
      </c>
      <c r="R102" s="15" t="str">
        <f>SUM(R98:R101)</f>
        <v>0</v>
      </c>
      <c r="S102" s="15" t="str">
        <f>SUM(S98:S101)</f>
        <v>0</v>
      </c>
      <c r="T102" s="15" t="str">
        <f>SUM(T98:T101)</f>
        <v>0</v>
      </c>
      <c r="U102" s="15" t="str">
        <f>SUM(U98:U101)</f>
        <v>0</v>
      </c>
      <c r="V102" s="15" t="str">
        <f>SUM(V98:V101)</f>
        <v>0</v>
      </c>
      <c r="W102" s="34" t="str">
        <f>SUM(W98:W101)</f>
        <v>0</v>
      </c>
    </row>
    <row r="103" spans="1:23">
      <c r="A103" s="18"/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19" t="s">
        <v>61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40</v>
      </c>
      <c r="B105" s="12"/>
      <c r="C105" s="25">
        <v>8554040</v>
      </c>
      <c r="D105" s="14">
        <v>33064012</v>
      </c>
      <c r="E105" s="14">
        <v>70049617</v>
      </c>
      <c r="F105" s="14">
        <v>74851306</v>
      </c>
      <c r="G105" s="14">
        <v>6065323</v>
      </c>
      <c r="H105" s="14">
        <v>98690587</v>
      </c>
      <c r="I105" s="14">
        <v>13121166</v>
      </c>
      <c r="J105" s="14">
        <v>0</v>
      </c>
      <c r="K105" s="33">
        <v>304396051</v>
      </c>
      <c r="L105" s="12"/>
      <c r="M105" s="25">
        <v>8338788</v>
      </c>
      <c r="N105" s="14">
        <v>32248217</v>
      </c>
      <c r="O105" s="14">
        <v>64133405</v>
      </c>
      <c r="P105" s="14">
        <v>68770526</v>
      </c>
      <c r="Q105" s="14">
        <v>5633189</v>
      </c>
      <c r="R105" s="14">
        <v>70513811</v>
      </c>
      <c r="S105" s="14">
        <v>2202300</v>
      </c>
      <c r="T105" s="14">
        <v>7742415</v>
      </c>
      <c r="U105" s="14">
        <v>6908358</v>
      </c>
      <c r="V105" s="14">
        <v>0</v>
      </c>
      <c r="W105" s="33">
        <v>266491009</v>
      </c>
    </row>
    <row r="106" spans="1:23">
      <c r="A106" s="20" t="s">
        <v>41</v>
      </c>
      <c r="B106" s="12"/>
      <c r="C106" s="25">
        <v>8882206</v>
      </c>
      <c r="D106" s="14">
        <v>27201948</v>
      </c>
      <c r="E106" s="14">
        <v>55476067</v>
      </c>
      <c r="F106" s="14">
        <v>65305615</v>
      </c>
      <c r="G106" s="14">
        <v>4940760</v>
      </c>
      <c r="H106" s="14">
        <v>79653486</v>
      </c>
      <c r="I106" s="14">
        <v>10321161</v>
      </c>
      <c r="J106" s="14">
        <v>0</v>
      </c>
      <c r="K106" s="33">
        <v>251781243</v>
      </c>
      <c r="L106" s="12"/>
      <c r="M106" s="25">
        <v>8671986</v>
      </c>
      <c r="N106" s="14">
        <v>26225452</v>
      </c>
      <c r="O106" s="14">
        <v>51226368</v>
      </c>
      <c r="P106" s="14">
        <v>60765635</v>
      </c>
      <c r="Q106" s="14">
        <v>4634325</v>
      </c>
      <c r="R106" s="14">
        <v>58483620</v>
      </c>
      <c r="S106" s="14">
        <v>1934596</v>
      </c>
      <c r="T106" s="14">
        <v>8539344</v>
      </c>
      <c r="U106" s="14">
        <v>3672537</v>
      </c>
      <c r="V106" s="14">
        <v>0</v>
      </c>
      <c r="W106" s="33">
        <v>224153863</v>
      </c>
    </row>
    <row r="107" spans="1:23">
      <c r="A107" s="20" t="s">
        <v>42</v>
      </c>
      <c r="B107" s="12"/>
      <c r="C107" s="25">
        <v>9716698</v>
      </c>
      <c r="D107" s="14">
        <v>34849558</v>
      </c>
      <c r="E107" s="14">
        <v>62051072</v>
      </c>
      <c r="F107" s="14">
        <v>79662000</v>
      </c>
      <c r="G107" s="14">
        <v>6022728</v>
      </c>
      <c r="H107" s="14">
        <v>107154381</v>
      </c>
      <c r="I107" s="14">
        <v>10988191</v>
      </c>
      <c r="J107" s="14">
        <v>0</v>
      </c>
      <c r="K107" s="33">
        <v>310444628</v>
      </c>
      <c r="L107" s="12"/>
      <c r="M107" s="25">
        <v>9577926</v>
      </c>
      <c r="N107" s="14">
        <v>32368273</v>
      </c>
      <c r="O107" s="14">
        <v>57695969</v>
      </c>
      <c r="P107" s="14">
        <v>73942415</v>
      </c>
      <c r="Q107" s="14">
        <v>5504020</v>
      </c>
      <c r="R107" s="14">
        <v>81061282</v>
      </c>
      <c r="S107" s="14">
        <v>1922481</v>
      </c>
      <c r="T107" s="14">
        <v>12015883</v>
      </c>
      <c r="U107" s="14">
        <v>2276615</v>
      </c>
      <c r="V107" s="14">
        <v>0</v>
      </c>
      <c r="W107" s="33">
        <v>276364864</v>
      </c>
    </row>
    <row r="108" spans="1:23">
      <c r="A108" s="20" t="s">
        <v>43</v>
      </c>
      <c r="B108" s="12"/>
      <c r="C108" s="25">
        <v>9659069</v>
      </c>
      <c r="D108" s="14">
        <v>36329026</v>
      </c>
      <c r="E108" s="14">
        <v>69260372</v>
      </c>
      <c r="F108" s="14">
        <v>74473504</v>
      </c>
      <c r="G108" s="14">
        <v>6824929</v>
      </c>
      <c r="H108" s="14">
        <v>112141851</v>
      </c>
      <c r="I108" s="14">
        <v>11782531</v>
      </c>
      <c r="J108" s="14">
        <v>0</v>
      </c>
      <c r="K108" s="33">
        <v>320471282</v>
      </c>
      <c r="L108" s="12"/>
      <c r="M108" s="25">
        <v>9664247</v>
      </c>
      <c r="N108" s="14">
        <v>37356690</v>
      </c>
      <c r="O108" s="14">
        <v>64173827</v>
      </c>
      <c r="P108" s="14">
        <v>68838423</v>
      </c>
      <c r="Q108" s="14">
        <v>6677787</v>
      </c>
      <c r="R108" s="14">
        <v>87759994</v>
      </c>
      <c r="S108" s="14">
        <v>2588903</v>
      </c>
      <c r="T108" s="14">
        <v>5490285</v>
      </c>
      <c r="U108" s="14">
        <v>2880428</v>
      </c>
      <c r="V108" s="14">
        <v>0</v>
      </c>
      <c r="W108" s="33">
        <v>285430584</v>
      </c>
    </row>
    <row r="109" spans="1:23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15" t="str">
        <f>SUM(I105:I108)</f>
        <v>0</v>
      </c>
      <c r="J109" s="15" t="str">
        <f>SUM(J105:J108)</f>
        <v>0</v>
      </c>
      <c r="K109" s="34" t="str">
        <f>SUM(K105:K108)</f>
        <v>0</v>
      </c>
      <c r="L109" s="12"/>
      <c r="M109" s="26" t="str">
        <f>SUM(M105:M108)</f>
        <v>0</v>
      </c>
      <c r="N109" s="15" t="str">
        <f>SUM(N105:N108)</f>
        <v>0</v>
      </c>
      <c r="O109" s="15" t="str">
        <f>SUM(O105:O108)</f>
        <v>0</v>
      </c>
      <c r="P109" s="15" t="str">
        <f>SUM(P105:P108)</f>
        <v>0</v>
      </c>
      <c r="Q109" s="15" t="str">
        <f>SUM(Q105:Q108)</f>
        <v>0</v>
      </c>
      <c r="R109" s="15" t="str">
        <f>SUM(R105:R108)</f>
        <v>0</v>
      </c>
      <c r="S109" s="15" t="str">
        <f>SUM(S105:S108)</f>
        <v>0</v>
      </c>
      <c r="T109" s="15" t="str">
        <f>SUM(T105:T108)</f>
        <v>0</v>
      </c>
      <c r="U109" s="15" t="str">
        <f>SUM(U105:U108)</f>
        <v>0</v>
      </c>
      <c r="V109" s="15" t="str">
        <f>SUM(V105:V108)</f>
        <v>0</v>
      </c>
      <c r="W109" s="34" t="str">
        <f>SUM(W105:W108)</f>
        <v>0</v>
      </c>
    </row>
    <row r="110" spans="1:23">
      <c r="A110" s="18"/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19" t="s">
        <v>62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40</v>
      </c>
      <c r="B112" s="12"/>
      <c r="C112" s="25">
        <v>14146202.1</v>
      </c>
      <c r="D112" s="14">
        <v>51590637.95</v>
      </c>
      <c r="E112" s="14">
        <v>54745200.85</v>
      </c>
      <c r="F112" s="14">
        <v>55506661.79</v>
      </c>
      <c r="G112" s="14">
        <v>12745175.28</v>
      </c>
      <c r="H112" s="14">
        <v>128564393.24</v>
      </c>
      <c r="I112" s="14">
        <v>9642360.51</v>
      </c>
      <c r="J112" s="14">
        <v>273881</v>
      </c>
      <c r="K112" s="33">
        <v>327214512.72</v>
      </c>
      <c r="L112" s="12"/>
      <c r="M112" s="25">
        <v>12808154.74</v>
      </c>
      <c r="N112" s="14">
        <v>50227557.13</v>
      </c>
      <c r="O112" s="14">
        <v>51422109.24</v>
      </c>
      <c r="P112" s="14">
        <v>52045461.49</v>
      </c>
      <c r="Q112" s="14">
        <v>14810286.13</v>
      </c>
      <c r="R112" s="14">
        <v>105268547.9</v>
      </c>
      <c r="S112" s="14">
        <v>4641110.25</v>
      </c>
      <c r="T112" s="14">
        <v>484025.32</v>
      </c>
      <c r="U112" s="14">
        <v>3245445.25</v>
      </c>
      <c r="V112" s="14"/>
      <c r="W112" s="33">
        <v>294952697.45</v>
      </c>
    </row>
    <row r="113" spans="1:23">
      <c r="A113" s="20" t="s">
        <v>41</v>
      </c>
      <c r="B113" s="12"/>
      <c r="C113" s="25">
        <v>9401978.55</v>
      </c>
      <c r="D113" s="14">
        <v>41146531.28</v>
      </c>
      <c r="E113" s="14">
        <v>39101523.13</v>
      </c>
      <c r="F113" s="14">
        <v>41806699.86</v>
      </c>
      <c r="G113" s="14">
        <v>5967077.56</v>
      </c>
      <c r="H113" s="14">
        <v>108178599.09</v>
      </c>
      <c r="I113" s="14">
        <v>6833188.56</v>
      </c>
      <c r="J113" s="14">
        <v>281263.31</v>
      </c>
      <c r="K113" s="33">
        <v>252716861.34</v>
      </c>
      <c r="L113" s="12"/>
      <c r="M113" s="25">
        <v>8480982.18</v>
      </c>
      <c r="N113" s="14">
        <v>39164014.67</v>
      </c>
      <c r="O113" s="14">
        <v>34704734.35</v>
      </c>
      <c r="P113" s="14">
        <v>38999541.13</v>
      </c>
      <c r="Q113" s="14">
        <v>6416392.63</v>
      </c>
      <c r="R113" s="14">
        <v>91064004.63</v>
      </c>
      <c r="S113" s="14">
        <v>4757230.65</v>
      </c>
      <c r="T113" s="14">
        <v>1497211.06</v>
      </c>
      <c r="U113" s="14">
        <v>2635279.68</v>
      </c>
      <c r="V113" s="14"/>
      <c r="W113" s="33">
        <v>227719390.98</v>
      </c>
    </row>
    <row r="114" spans="1:23">
      <c r="A114" s="20" t="s">
        <v>42</v>
      </c>
      <c r="B114" s="12"/>
      <c r="C114" s="25">
        <v>13396190.69</v>
      </c>
      <c r="D114" s="14">
        <v>49186604.55</v>
      </c>
      <c r="E114" s="14">
        <v>47654923.83</v>
      </c>
      <c r="F114" s="14">
        <v>44581263.31</v>
      </c>
      <c r="G114" s="14">
        <v>18462336.05</v>
      </c>
      <c r="H114" s="14">
        <v>120941459.53</v>
      </c>
      <c r="I114" s="14">
        <v>8235118.47</v>
      </c>
      <c r="J114" s="14">
        <v>650233</v>
      </c>
      <c r="K114" s="33">
        <v>303108129.43</v>
      </c>
      <c r="L114" s="12"/>
      <c r="M114" s="25">
        <v>12599850.32</v>
      </c>
      <c r="N114" s="14">
        <v>47200475.9</v>
      </c>
      <c r="O114" s="14">
        <v>43766726.48</v>
      </c>
      <c r="P114" s="14">
        <v>41628784.08</v>
      </c>
      <c r="Q114" s="14">
        <v>19122182.19</v>
      </c>
      <c r="R114" s="14">
        <v>99631515.25</v>
      </c>
      <c r="S114" s="14">
        <v>4471290.99</v>
      </c>
      <c r="T114" s="14">
        <v>966030.18</v>
      </c>
      <c r="U114" s="14">
        <v>2795599.58</v>
      </c>
      <c r="V114" s="14"/>
      <c r="W114" s="33">
        <v>272182454.97</v>
      </c>
    </row>
    <row r="115" spans="1:23">
      <c r="A115" s="20" t="s">
        <v>43</v>
      </c>
      <c r="B115" s="12"/>
      <c r="C115" s="25">
        <v>11690482</v>
      </c>
      <c r="D115" s="14">
        <v>52026450.04</v>
      </c>
      <c r="E115" s="14">
        <v>46595107.55</v>
      </c>
      <c r="F115" s="14">
        <v>50810088.26</v>
      </c>
      <c r="G115" s="14">
        <v>-1561415.4</v>
      </c>
      <c r="H115" s="14">
        <v>123835280.18</v>
      </c>
      <c r="I115" s="14">
        <v>8304103.31</v>
      </c>
      <c r="J115" s="14">
        <v>627910.69</v>
      </c>
      <c r="K115" s="33">
        <v>292328006.63</v>
      </c>
      <c r="L115" s="12"/>
      <c r="M115" s="25">
        <v>10686954.31</v>
      </c>
      <c r="N115" s="14">
        <v>49663174.2</v>
      </c>
      <c r="O115" s="14">
        <v>41606461.32</v>
      </c>
      <c r="P115" s="14">
        <v>47353814.21</v>
      </c>
      <c r="Q115" s="14">
        <v>4555268.82</v>
      </c>
      <c r="R115" s="14">
        <v>102663085.48</v>
      </c>
      <c r="S115" s="14">
        <v>3382381.58</v>
      </c>
      <c r="T115" s="14">
        <v>1181939.45</v>
      </c>
      <c r="U115" s="14">
        <v>2323266.77</v>
      </c>
      <c r="V115" s="14"/>
      <c r="W115" s="33">
        <v>263416346.14</v>
      </c>
    </row>
    <row r="116" spans="1:23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15" t="str">
        <f>SUM(I112:I115)</f>
        <v>0</v>
      </c>
      <c r="J116" s="15" t="str">
        <f>SUM(J112:J115)</f>
        <v>0</v>
      </c>
      <c r="K116" s="34" t="str">
        <f>SUM(K112:K115)</f>
        <v>0</v>
      </c>
      <c r="L116" s="12"/>
      <c r="M116" s="26" t="str">
        <f>SUM(M112:M115)</f>
        <v>0</v>
      </c>
      <c r="N116" s="15" t="str">
        <f>SUM(N112:N115)</f>
        <v>0</v>
      </c>
      <c r="O116" s="15" t="str">
        <f>SUM(O112:O115)</f>
        <v>0</v>
      </c>
      <c r="P116" s="15" t="str">
        <f>SUM(P112:P115)</f>
        <v>0</v>
      </c>
      <c r="Q116" s="15" t="str">
        <f>SUM(Q112:Q115)</f>
        <v>0</v>
      </c>
      <c r="R116" s="15" t="str">
        <f>SUM(R112:R115)</f>
        <v>0</v>
      </c>
      <c r="S116" s="15" t="str">
        <f>SUM(S112:S115)</f>
        <v>0</v>
      </c>
      <c r="T116" s="15" t="str">
        <f>SUM(T112:T115)</f>
        <v>0</v>
      </c>
      <c r="U116" s="15" t="str">
        <f>SUM(U112:U115)</f>
        <v>0</v>
      </c>
      <c r="V116" s="15" t="str">
        <f>SUM(V112:V115)</f>
        <v>0</v>
      </c>
      <c r="W116" s="34" t="str">
        <f>SUM(W112:W115)</f>
        <v>0</v>
      </c>
    </row>
    <row r="117" spans="1:23">
      <c r="A117" s="18"/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19" t="s">
        <v>63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40</v>
      </c>
      <c r="B119" s="12"/>
      <c r="C119" s="25">
        <v>44804835</v>
      </c>
      <c r="D119" s="14">
        <v>163632520</v>
      </c>
      <c r="E119" s="14">
        <v>55011425</v>
      </c>
      <c r="F119" s="14">
        <v>49991594</v>
      </c>
      <c r="G119" s="14">
        <v>19693215</v>
      </c>
      <c r="H119" s="14">
        <v>110055185</v>
      </c>
      <c r="I119" s="14">
        <v>89157770</v>
      </c>
      <c r="J119" s="14">
        <v>-2922012</v>
      </c>
      <c r="K119" s="33">
        <v>529424532</v>
      </c>
      <c r="L119" s="12"/>
      <c r="M119" s="25">
        <v>42573312</v>
      </c>
      <c r="N119" s="14">
        <v>158542161</v>
      </c>
      <c r="O119" s="14">
        <v>54263059</v>
      </c>
      <c r="P119" s="14">
        <v>47312980</v>
      </c>
      <c r="Q119" s="14">
        <v>22599887</v>
      </c>
      <c r="R119" s="14">
        <v>85932064</v>
      </c>
      <c r="S119" s="14">
        <v>45799546</v>
      </c>
      <c r="T119" s="14">
        <v>9764080</v>
      </c>
      <c r="U119" s="14">
        <v>0</v>
      </c>
      <c r="V119" s="14">
        <v>37201593</v>
      </c>
      <c r="W119" s="33">
        <v>503988682</v>
      </c>
    </row>
    <row r="120" spans="1:23">
      <c r="A120" s="20" t="s">
        <v>41</v>
      </c>
      <c r="B120" s="12"/>
      <c r="C120" s="25">
        <v>31149837</v>
      </c>
      <c r="D120" s="14">
        <v>121929853</v>
      </c>
      <c r="E120" s="14">
        <v>38769166</v>
      </c>
      <c r="F120" s="14">
        <v>40188357</v>
      </c>
      <c r="G120" s="14">
        <v>14517565</v>
      </c>
      <c r="H120" s="14">
        <v>79228628</v>
      </c>
      <c r="I120" s="14">
        <v>66010176</v>
      </c>
      <c r="J120" s="14">
        <v>2315426</v>
      </c>
      <c r="K120" s="33">
        <v>394109008</v>
      </c>
      <c r="L120" s="12"/>
      <c r="M120" s="25">
        <v>30228548</v>
      </c>
      <c r="N120" s="14">
        <v>118594007</v>
      </c>
      <c r="O120" s="14">
        <v>38202350</v>
      </c>
      <c r="P120" s="14">
        <v>36938480</v>
      </c>
      <c r="Q120" s="14">
        <v>22583394</v>
      </c>
      <c r="R120" s="14">
        <v>61516413</v>
      </c>
      <c r="S120" s="14">
        <v>41740147</v>
      </c>
      <c r="T120" s="14">
        <v>10324356</v>
      </c>
      <c r="U120" s="14">
        <v>0</v>
      </c>
      <c r="V120" s="14">
        <v>21689895</v>
      </c>
      <c r="W120" s="33">
        <v>381817590</v>
      </c>
    </row>
    <row r="121" spans="1:23">
      <c r="A121" s="20" t="s">
        <v>42</v>
      </c>
      <c r="B121" s="12"/>
      <c r="C121" s="25">
        <v>39346830</v>
      </c>
      <c r="D121" s="14">
        <v>161421985</v>
      </c>
      <c r="E121" s="14">
        <v>49603578</v>
      </c>
      <c r="F121" s="14">
        <v>45893772</v>
      </c>
      <c r="G121" s="14">
        <v>18796855</v>
      </c>
      <c r="H121" s="14">
        <v>107999461</v>
      </c>
      <c r="I121" s="14">
        <v>64888968</v>
      </c>
      <c r="J121" s="14">
        <v>5375744</v>
      </c>
      <c r="K121" s="33">
        <v>493327193</v>
      </c>
      <c r="L121" s="12"/>
      <c r="M121" s="25">
        <v>38079816</v>
      </c>
      <c r="N121" s="14">
        <v>156371342</v>
      </c>
      <c r="O121" s="14">
        <v>48979083</v>
      </c>
      <c r="P121" s="14">
        <v>42787222</v>
      </c>
      <c r="Q121" s="14">
        <v>50460027</v>
      </c>
      <c r="R121" s="14">
        <v>91782621</v>
      </c>
      <c r="S121" s="14">
        <v>29420788</v>
      </c>
      <c r="T121" s="14">
        <v>4393115</v>
      </c>
      <c r="U121" s="14">
        <v>0</v>
      </c>
      <c r="V121" s="14">
        <v>34261031</v>
      </c>
      <c r="W121" s="33">
        <v>496535045</v>
      </c>
    </row>
    <row r="122" spans="1:23">
      <c r="A122" s="20" t="s">
        <v>43</v>
      </c>
      <c r="B122" s="12"/>
      <c r="C122" s="25">
        <v>43212259</v>
      </c>
      <c r="D122" s="14">
        <v>170044766</v>
      </c>
      <c r="E122" s="14">
        <v>52093259</v>
      </c>
      <c r="F122" s="14">
        <v>49368536</v>
      </c>
      <c r="G122" s="14">
        <v>16293660</v>
      </c>
      <c r="H122" s="14">
        <v>111522613</v>
      </c>
      <c r="I122" s="14">
        <v>66824740</v>
      </c>
      <c r="J122" s="14">
        <v>4804774</v>
      </c>
      <c r="K122" s="33">
        <v>514164607</v>
      </c>
      <c r="L122" s="12"/>
      <c r="M122" s="25">
        <v>45625018</v>
      </c>
      <c r="N122" s="14">
        <v>165889030</v>
      </c>
      <c r="O122" s="14">
        <v>50591025</v>
      </c>
      <c r="P122" s="14">
        <v>47277349</v>
      </c>
      <c r="Q122" s="14">
        <v>27445760</v>
      </c>
      <c r="R122" s="14">
        <v>95665667</v>
      </c>
      <c r="S122" s="14">
        <v>36431972</v>
      </c>
      <c r="T122" s="14">
        <v>10372100</v>
      </c>
      <c r="U122" s="14">
        <v>0</v>
      </c>
      <c r="V122" s="14">
        <v>37220472</v>
      </c>
      <c r="W122" s="33">
        <v>516518393</v>
      </c>
    </row>
    <row r="123" spans="1:23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15" t="str">
        <f>SUM(I119:I122)</f>
        <v>0</v>
      </c>
      <c r="J123" s="15" t="str">
        <f>SUM(J119:J122)</f>
        <v>0</v>
      </c>
      <c r="K123" s="34" t="str">
        <f>SUM(K119:K122)</f>
        <v>0</v>
      </c>
      <c r="L123" s="12"/>
      <c r="M123" s="26" t="str">
        <f>SUM(M119:M122)</f>
        <v>0</v>
      </c>
      <c r="N123" s="15" t="str">
        <f>SUM(N119:N122)</f>
        <v>0</v>
      </c>
      <c r="O123" s="15" t="str">
        <f>SUM(O119:O122)</f>
        <v>0</v>
      </c>
      <c r="P123" s="15" t="str">
        <f>SUM(P119:P122)</f>
        <v>0</v>
      </c>
      <c r="Q123" s="15" t="str">
        <f>SUM(Q119:Q122)</f>
        <v>0</v>
      </c>
      <c r="R123" s="15" t="str">
        <f>SUM(R119:R122)</f>
        <v>0</v>
      </c>
      <c r="S123" s="15" t="str">
        <f>SUM(S119:S122)</f>
        <v>0</v>
      </c>
      <c r="T123" s="15" t="str">
        <f>SUM(T119:T122)</f>
        <v>0</v>
      </c>
      <c r="U123" s="15" t="str">
        <f>SUM(U119:U122)</f>
        <v>0</v>
      </c>
      <c r="V123" s="15" t="str">
        <f>SUM(V119:V122)</f>
        <v>0</v>
      </c>
      <c r="W123" s="34" t="str">
        <f>SUM(W119:W122)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64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32063418</v>
      </c>
      <c r="D126" s="14">
        <v>70429449</v>
      </c>
      <c r="E126" s="14">
        <v>26746986</v>
      </c>
      <c r="F126" s="14">
        <v>28431538</v>
      </c>
      <c r="G126" s="14">
        <v>13572340</v>
      </c>
      <c r="H126" s="14">
        <v>71706583</v>
      </c>
      <c r="I126" s="14">
        <v>10255726</v>
      </c>
      <c r="J126" s="14">
        <v>15113743</v>
      </c>
      <c r="K126" s="33">
        <v>268319783</v>
      </c>
      <c r="L126" s="12"/>
      <c r="M126" s="25">
        <v>27057263</v>
      </c>
      <c r="N126" s="14">
        <v>60883328</v>
      </c>
      <c r="O126" s="14">
        <v>23424869</v>
      </c>
      <c r="P126" s="14">
        <v>24881597</v>
      </c>
      <c r="Q126" s="14">
        <v>11120687</v>
      </c>
      <c r="R126" s="14">
        <v>56374296</v>
      </c>
      <c r="S126" s="14"/>
      <c r="T126" s="14">
        <v>15113743</v>
      </c>
      <c r="U126" s="14">
        <v>4154161</v>
      </c>
      <c r="V126" s="14">
        <v>4980012</v>
      </c>
      <c r="W126" s="33">
        <v>227989956</v>
      </c>
    </row>
    <row r="127" spans="1:23">
      <c r="A127" s="20" t="s">
        <v>41</v>
      </c>
      <c r="B127" s="12"/>
      <c r="C127" s="25">
        <v>31250844</v>
      </c>
      <c r="D127" s="14">
        <v>55170622</v>
      </c>
      <c r="E127" s="14">
        <v>18480512</v>
      </c>
      <c r="F127" s="14">
        <v>22115263</v>
      </c>
      <c r="G127" s="14">
        <v>10117898</v>
      </c>
      <c r="H127" s="14">
        <v>52084199</v>
      </c>
      <c r="I127" s="14">
        <v>8945277</v>
      </c>
      <c r="J127" s="14">
        <v>12852816</v>
      </c>
      <c r="K127" s="33">
        <v>211017431</v>
      </c>
      <c r="L127" s="12"/>
      <c r="M127" s="25">
        <v>26286434</v>
      </c>
      <c r="N127" s="14">
        <v>47115125</v>
      </c>
      <c r="O127" s="14">
        <v>15712302</v>
      </c>
      <c r="P127" s="14">
        <v>19408428</v>
      </c>
      <c r="Q127" s="14">
        <v>8308764</v>
      </c>
      <c r="R127" s="14">
        <v>40023776</v>
      </c>
      <c r="S127" s="14"/>
      <c r="T127" s="14">
        <v>12852816</v>
      </c>
      <c r="U127" s="14">
        <v>3532721</v>
      </c>
      <c r="V127" s="14">
        <v>4576218</v>
      </c>
      <c r="W127" s="33">
        <v>177816584</v>
      </c>
    </row>
    <row r="128" spans="1:23">
      <c r="A128" s="20" t="s">
        <v>42</v>
      </c>
      <c r="B128" s="12"/>
      <c r="C128" s="25">
        <v>43593630</v>
      </c>
      <c r="D128" s="14">
        <v>68833596</v>
      </c>
      <c r="E128" s="14">
        <v>22492238</v>
      </c>
      <c r="F128" s="14">
        <v>28052990</v>
      </c>
      <c r="G128" s="14">
        <v>13521891</v>
      </c>
      <c r="H128" s="14">
        <v>84844972</v>
      </c>
      <c r="I128" s="14">
        <v>13364362</v>
      </c>
      <c r="J128" s="14">
        <v>7407293</v>
      </c>
      <c r="K128" s="33">
        <v>282110972</v>
      </c>
      <c r="L128" s="12"/>
      <c r="M128" s="25">
        <v>39376993</v>
      </c>
      <c r="N128" s="14">
        <v>62020458</v>
      </c>
      <c r="O128" s="14">
        <v>18065900</v>
      </c>
      <c r="P128" s="14">
        <v>25525382</v>
      </c>
      <c r="Q128" s="14">
        <v>10870500</v>
      </c>
      <c r="R128" s="14">
        <v>69867794</v>
      </c>
      <c r="S128" s="14"/>
      <c r="T128" s="14">
        <v>7407293</v>
      </c>
      <c r="U128" s="14">
        <v>4436796</v>
      </c>
      <c r="V128" s="14">
        <v>1863228</v>
      </c>
      <c r="W128" s="33">
        <v>239434344</v>
      </c>
    </row>
    <row r="129" spans="1:23">
      <c r="A129" s="20" t="s">
        <v>43</v>
      </c>
      <c r="B129" s="12"/>
      <c r="C129" s="25">
        <v>41835950</v>
      </c>
      <c r="D129" s="14">
        <v>70104324</v>
      </c>
      <c r="E129" s="14">
        <v>25074157</v>
      </c>
      <c r="F129" s="14">
        <v>29276749</v>
      </c>
      <c r="G129" s="14">
        <v>13444899</v>
      </c>
      <c r="H129" s="14">
        <v>82835301</v>
      </c>
      <c r="I129" s="14">
        <v>19348733</v>
      </c>
      <c r="J129" s="14">
        <v>8842850</v>
      </c>
      <c r="K129" s="33">
        <v>290762963</v>
      </c>
      <c r="L129" s="12"/>
      <c r="M129" s="25">
        <v>36638294</v>
      </c>
      <c r="N129" s="14">
        <v>62247855</v>
      </c>
      <c r="O129" s="14">
        <v>20513825</v>
      </c>
      <c r="P129" s="14">
        <v>26315038</v>
      </c>
      <c r="Q129" s="14">
        <v>10566572</v>
      </c>
      <c r="R129" s="14">
        <v>64962627</v>
      </c>
      <c r="S129" s="14"/>
      <c r="T129" s="14">
        <v>8842850</v>
      </c>
      <c r="U129" s="14">
        <v>5296661</v>
      </c>
      <c r="V129" s="14">
        <v>7999982</v>
      </c>
      <c r="W129" s="33">
        <v>243383704</v>
      </c>
    </row>
    <row r="130" spans="1:23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15" t="str">
        <f>SUM(I126:I129)</f>
        <v>0</v>
      </c>
      <c r="J130" s="15" t="str">
        <f>SUM(J126:J129)</f>
        <v>0</v>
      </c>
      <c r="K130" s="34" t="str">
        <f>SUM(K126:K129)</f>
        <v>0</v>
      </c>
      <c r="L130" s="12"/>
      <c r="M130" s="26" t="str">
        <f>SUM(M126:M129)</f>
        <v>0</v>
      </c>
      <c r="N130" s="15" t="str">
        <f>SUM(N126:N129)</f>
        <v>0</v>
      </c>
      <c r="O130" s="15" t="str">
        <f>SUM(O126:O129)</f>
        <v>0</v>
      </c>
      <c r="P130" s="15" t="str">
        <f>SUM(P126:P129)</f>
        <v>0</v>
      </c>
      <c r="Q130" s="15" t="str">
        <f>SUM(Q126:Q129)</f>
        <v>0</v>
      </c>
      <c r="R130" s="15" t="str">
        <f>SUM(R126:R129)</f>
        <v>0</v>
      </c>
      <c r="S130" s="15" t="str">
        <f>SUM(S126:S129)</f>
        <v>0</v>
      </c>
      <c r="T130" s="15" t="str">
        <f>SUM(T126:T129)</f>
        <v>0</v>
      </c>
      <c r="U130" s="15" t="str">
        <f>SUM(U126:U129)</f>
        <v>0</v>
      </c>
      <c r="V130" s="15" t="str">
        <f>SUM(V126:V129)</f>
        <v>0</v>
      </c>
      <c r="W130" s="34" t="str">
        <f>SUM(W126:W129)</f>
        <v>0</v>
      </c>
    </row>
    <row r="131" spans="1:23">
      <c r="A131" s="18"/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19" t="s">
        <v>65</v>
      </c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0" t="s">
        <v>40</v>
      </c>
      <c r="B133" s="12"/>
      <c r="C133" s="25">
        <v>19723105.8</v>
      </c>
      <c r="D133" s="14">
        <v>55507297.27</v>
      </c>
      <c r="E133" s="14">
        <v>31391206.35</v>
      </c>
      <c r="F133" s="14">
        <v>35451819.21</v>
      </c>
      <c r="G133" s="14">
        <v>4349492.89</v>
      </c>
      <c r="H133" s="14">
        <v>48165995.02</v>
      </c>
      <c r="I133" s="14">
        <v>11778533.16</v>
      </c>
      <c r="J133" s="14">
        <v>1793345.93</v>
      </c>
      <c r="K133" s="33">
        <v>208160795.63</v>
      </c>
      <c r="L133" s="12"/>
      <c r="M133" s="25">
        <v>17682076.47</v>
      </c>
      <c r="N133" s="14">
        <v>53278283.27</v>
      </c>
      <c r="O133" s="14">
        <v>30448499.91</v>
      </c>
      <c r="P133" s="14">
        <v>33158962.85</v>
      </c>
      <c r="Q133" s="14">
        <v>592732.58</v>
      </c>
      <c r="R133" s="14">
        <v>39619413.52</v>
      </c>
      <c r="S133" s="14">
        <v>9150788.31</v>
      </c>
      <c r="T133" s="14">
        <v>3197491.33</v>
      </c>
      <c r="U133" s="14">
        <v>2766562.31</v>
      </c>
      <c r="V133" s="14"/>
      <c r="W133" s="33">
        <v>189894810.55</v>
      </c>
    </row>
    <row r="134" spans="1:23">
      <c r="A134" s="20" t="s">
        <v>41</v>
      </c>
      <c r="B134" s="12"/>
      <c r="C134" s="25">
        <v>15355395.79</v>
      </c>
      <c r="D134" s="14">
        <v>46912962.83</v>
      </c>
      <c r="E134" s="14">
        <v>21478083.46</v>
      </c>
      <c r="F134" s="14">
        <v>31022903.54</v>
      </c>
      <c r="G134" s="14">
        <v>330569.82</v>
      </c>
      <c r="H134" s="14">
        <v>34390930.84</v>
      </c>
      <c r="I134" s="14">
        <v>8668546.51</v>
      </c>
      <c r="J134" s="14">
        <v>593448.38</v>
      </c>
      <c r="K134" s="33">
        <v>158752841.17</v>
      </c>
      <c r="L134" s="12"/>
      <c r="M134" s="25">
        <v>14123007.56</v>
      </c>
      <c r="N134" s="14">
        <v>44995798.19</v>
      </c>
      <c r="O134" s="14">
        <v>19679636.47</v>
      </c>
      <c r="P134" s="14">
        <v>28924411.16</v>
      </c>
      <c r="Q134" s="14">
        <v>1808899.89</v>
      </c>
      <c r="R134" s="14">
        <v>29224302.31</v>
      </c>
      <c r="S134" s="14">
        <v>3489368.13</v>
      </c>
      <c r="T134" s="14">
        <v>1368794.15</v>
      </c>
      <c r="U134" s="14">
        <v>1372302.05</v>
      </c>
      <c r="V134" s="14"/>
      <c r="W134" s="33">
        <v>144986519.91</v>
      </c>
    </row>
    <row r="135" spans="1:23">
      <c r="A135" s="20" t="s">
        <v>42</v>
      </c>
      <c r="B135" s="12"/>
      <c r="C135" s="25">
        <v>21730675.29</v>
      </c>
      <c r="D135" s="14">
        <v>55167802.69</v>
      </c>
      <c r="E135" s="14">
        <v>29113374.08</v>
      </c>
      <c r="F135" s="14">
        <v>31561099.87</v>
      </c>
      <c r="G135" s="14">
        <v>10465945.9</v>
      </c>
      <c r="H135" s="14">
        <v>37109642.29</v>
      </c>
      <c r="I135" s="14">
        <v>12139683.87</v>
      </c>
      <c r="J135" s="14">
        <v>1265482.31</v>
      </c>
      <c r="K135" s="33">
        <v>198553706.3</v>
      </c>
      <c r="L135" s="12"/>
      <c r="M135" s="25">
        <v>19650279.83</v>
      </c>
      <c r="N135" s="14">
        <v>53295455.71</v>
      </c>
      <c r="O135" s="14">
        <v>27507305.83</v>
      </c>
      <c r="P135" s="14">
        <v>29439976.07</v>
      </c>
      <c r="Q135" s="14">
        <v>9049121.33</v>
      </c>
      <c r="R135" s="14">
        <v>31565030.63</v>
      </c>
      <c r="S135" s="14">
        <v>6579249.96</v>
      </c>
      <c r="T135" s="14">
        <v>2062673.54</v>
      </c>
      <c r="U135" s="14">
        <v>2524981.05</v>
      </c>
      <c r="V135" s="14"/>
      <c r="W135" s="33">
        <v>181674073.95</v>
      </c>
    </row>
    <row r="136" spans="1:23">
      <c r="A136" s="20" t="s">
        <v>43</v>
      </c>
      <c r="B136" s="12"/>
      <c r="C136" s="25">
        <v>17963164.93</v>
      </c>
      <c r="D136" s="14">
        <v>55038331.04</v>
      </c>
      <c r="E136" s="14">
        <v>27200064.35</v>
      </c>
      <c r="F136" s="14">
        <v>34395979.89</v>
      </c>
      <c r="G136" s="14">
        <v>-5933936.35</v>
      </c>
      <c r="H136" s="14">
        <v>44887007.65</v>
      </c>
      <c r="I136" s="14">
        <v>12012572.55</v>
      </c>
      <c r="J136" s="14">
        <v>1732242.31</v>
      </c>
      <c r="K136" s="33">
        <v>187295426.37</v>
      </c>
      <c r="L136" s="12"/>
      <c r="M136" s="25">
        <v>15457425.05</v>
      </c>
      <c r="N136" s="14">
        <v>52938083.5</v>
      </c>
      <c r="O136" s="14">
        <v>25086410.38</v>
      </c>
      <c r="P136" s="14">
        <v>31845880.72</v>
      </c>
      <c r="Q136" s="14">
        <v>-4066851.7</v>
      </c>
      <c r="R136" s="14">
        <v>37826798.94</v>
      </c>
      <c r="S136" s="14">
        <v>7409819.83</v>
      </c>
      <c r="T136" s="14">
        <v>2207555.09</v>
      </c>
      <c r="U136" s="14">
        <v>3439947.52</v>
      </c>
      <c r="V136" s="14"/>
      <c r="W136" s="33">
        <v>172145069.33</v>
      </c>
    </row>
    <row r="137" spans="1:23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15" t="str">
        <f>SUM(I133:I136)</f>
        <v>0</v>
      </c>
      <c r="J137" s="15" t="str">
        <f>SUM(J133:J136)</f>
        <v>0</v>
      </c>
      <c r="K137" s="34" t="str">
        <f>SUM(K133:K136)</f>
        <v>0</v>
      </c>
      <c r="L137" s="12"/>
      <c r="M137" s="26" t="str">
        <f>SUM(M133:M136)</f>
        <v>0</v>
      </c>
      <c r="N137" s="15" t="str">
        <f>SUM(N133:N136)</f>
        <v>0</v>
      </c>
      <c r="O137" s="15" t="str">
        <f>SUM(O133:O136)</f>
        <v>0</v>
      </c>
      <c r="P137" s="15" t="str">
        <f>SUM(P133:P136)</f>
        <v>0</v>
      </c>
      <c r="Q137" s="15" t="str">
        <f>SUM(Q133:Q136)</f>
        <v>0</v>
      </c>
      <c r="R137" s="15" t="str">
        <f>SUM(R133:R136)</f>
        <v>0</v>
      </c>
      <c r="S137" s="15" t="str">
        <f>SUM(S133:S136)</f>
        <v>0</v>
      </c>
      <c r="T137" s="15" t="str">
        <f>SUM(T133:T136)</f>
        <v>0</v>
      </c>
      <c r="U137" s="15" t="str">
        <f>SUM(U133:U136)</f>
        <v>0</v>
      </c>
      <c r="V137" s="15" t="str">
        <f>SUM(V133:V136)</f>
        <v>0</v>
      </c>
      <c r="W137" s="34" t="str">
        <f>SUM(W133:W136)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16" t="str">
        <f>I12+I19+I26+I33+I40+I47+I54+I61+I68+I74+I81+I88+I95+I102+I109+I116+I123+I130+I137</f>
        <v>0</v>
      </c>
      <c r="J139" s="16" t="str">
        <f>J12+J19+J26+J33+J40+J47+J54+J61+J68+J74+J81+J88+J95+J102+J109+J116+J123+J130+J137</f>
        <v>0</v>
      </c>
      <c r="K139" s="35" t="str">
        <f>K12+K19+K26+K33+K40+K47+K54+K61+K68+K74+K81+K88+K95+K102+K109+K116+K123+K130+K137</f>
        <v>0</v>
      </c>
      <c r="L139" s="13"/>
      <c r="M139" s="27" t="str">
        <f>M12+M19+M26+M33+M40+M47+M54+M61+M68+M74+M81+M88+M95+M102+M109+M116+M123+M130+M137</f>
        <v>0</v>
      </c>
      <c r="N139" s="16" t="str">
        <f>N12+N19+N26+N33+N40+N47+N54+N61+N68+N74+N81+N88+N95+N102+N109+N116+N123+N130+N137</f>
        <v>0</v>
      </c>
      <c r="O139" s="16" t="str">
        <f>O12+O19+O26+O33+O40+O47+O54+O61+O68+O74+O81+O88+O95+O102+O109+O116+O123+O130+O137</f>
        <v>0</v>
      </c>
      <c r="P139" s="16" t="str">
        <f>P12+P19+P26+P33+P40+P47+P54+P61+P68+P74+P81+P88+P95+P102+P109+P116+P123+P130+P137</f>
        <v>0</v>
      </c>
      <c r="Q139" s="16" t="str">
        <f>Q12+Q19+Q26+Q33+Q40+Q47+Q54+Q61+Q68+Q74+Q81+Q88+Q95+Q102+Q109+Q116+Q123+Q130+Q137</f>
        <v>0</v>
      </c>
      <c r="R139" s="16" t="str">
        <f>R12+R19+R26+R33+R40+R47+R54+R61+R68+R74+R81+R88+R95+R102+R109+R116+R123+R130+R137</f>
        <v>0</v>
      </c>
      <c r="S139" s="16" t="str">
        <f>S12+S19+S26+S33+S40+S47+S54+S61+S68+S74+S81+S88+S95+S102+S109+S116+S123+S130+S137</f>
        <v>0</v>
      </c>
      <c r="T139" s="16" t="str">
        <f>T12+T19+T26+T33+T40+T47+T54+T61+T68+T74+T81+T88+T95+T102+T109+T116+T123+T130+T137</f>
        <v>0</v>
      </c>
      <c r="U139" s="16" t="str">
        <f>U12+U19+U26+U33+U40+U47+U54+U61+U68+U74+U81+U88+U95+U102+U109+U116+U123+U130+U137</f>
        <v>0</v>
      </c>
      <c r="V139" s="16" t="str">
        <f>V12+V19+V26+V33+V40+V47+V54+V61+V68+V74+V81+V88+V95+V102+V109+V116+V123+V130+V137</f>
        <v>0</v>
      </c>
      <c r="W139" s="35" t="str">
        <f>W12+W19+W26+W33+W40+W47+W54+W61+W68+W74+W81+W88+W95+W102+W109+W116+W123+W130+W137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19" t="s">
        <v>67</v>
      </c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20" t="s">
        <v>40</v>
      </c>
      <c r="B142" s="12"/>
      <c r="C142" s="25">
        <v>5101975</v>
      </c>
      <c r="D142" s="14">
        <v>0</v>
      </c>
      <c r="E142" s="14">
        <v>7622664</v>
      </c>
      <c r="F142" s="14">
        <v>1656907</v>
      </c>
      <c r="G142" s="14">
        <v>2658866</v>
      </c>
      <c r="H142" s="14">
        <v>5051307</v>
      </c>
      <c r="I142" s="14">
        <v>1069970</v>
      </c>
      <c r="J142" s="14">
        <v>0</v>
      </c>
      <c r="K142" s="33">
        <v>23161689</v>
      </c>
      <c r="L142" s="12"/>
      <c r="M142" s="25">
        <v>3920763</v>
      </c>
      <c r="N142" s="14">
        <v>0</v>
      </c>
      <c r="O142" s="14">
        <v>5601936</v>
      </c>
      <c r="P142" s="14">
        <v>1216902</v>
      </c>
      <c r="Q142" s="14">
        <v>1933156</v>
      </c>
      <c r="R142" s="14">
        <v>718927</v>
      </c>
      <c r="S142" s="14">
        <v>71106</v>
      </c>
      <c r="T142" s="14">
        <v>814299</v>
      </c>
      <c r="U142" s="14">
        <v>799702</v>
      </c>
      <c r="V142" s="14">
        <v>0</v>
      </c>
      <c r="W142" s="33">
        <v>15076791</v>
      </c>
    </row>
    <row r="143" spans="1:23">
      <c r="A143" s="20" t="s">
        <v>41</v>
      </c>
      <c r="B143" s="12"/>
      <c r="C143" s="25">
        <v>3898728</v>
      </c>
      <c r="D143" s="14">
        <v>0</v>
      </c>
      <c r="E143" s="14">
        <v>6826563</v>
      </c>
      <c r="F143" s="14">
        <v>1630063</v>
      </c>
      <c r="G143" s="14">
        <v>2035086</v>
      </c>
      <c r="H143" s="14">
        <v>4508979</v>
      </c>
      <c r="I143" s="14">
        <v>819213</v>
      </c>
      <c r="J143" s="14">
        <v>0</v>
      </c>
      <c r="K143" s="33">
        <v>19718632</v>
      </c>
      <c r="L143" s="12"/>
      <c r="M143" s="25">
        <v>3892453</v>
      </c>
      <c r="N143" s="14">
        <v>0</v>
      </c>
      <c r="O143" s="14">
        <v>5271305</v>
      </c>
      <c r="P143" s="14">
        <v>1212723</v>
      </c>
      <c r="Q143" s="14">
        <v>1384790</v>
      </c>
      <c r="R143" s="14">
        <v>994688</v>
      </c>
      <c r="S143" s="14">
        <v>0</v>
      </c>
      <c r="T143" s="14">
        <v>666697</v>
      </c>
      <c r="U143" s="14">
        <v>578971</v>
      </c>
      <c r="V143" s="14">
        <v>0</v>
      </c>
      <c r="W143" s="33">
        <v>14001627</v>
      </c>
    </row>
    <row r="144" spans="1:23">
      <c r="A144" s="20" t="s">
        <v>42</v>
      </c>
      <c r="B144" s="12"/>
      <c r="C144" s="25">
        <v>4974623</v>
      </c>
      <c r="D144" s="14">
        <v>0</v>
      </c>
      <c r="E144" s="14">
        <v>7746551</v>
      </c>
      <c r="F144" s="14">
        <v>1983248</v>
      </c>
      <c r="G144" s="14">
        <v>2779708</v>
      </c>
      <c r="H144" s="14">
        <v>5094506</v>
      </c>
      <c r="I144" s="14">
        <v>823962</v>
      </c>
      <c r="J144" s="14">
        <v>0</v>
      </c>
      <c r="K144" s="33">
        <v>23402598</v>
      </c>
      <c r="L144" s="12"/>
      <c r="M144" s="25">
        <v>4575809</v>
      </c>
      <c r="N144" s="14">
        <v>0</v>
      </c>
      <c r="O144" s="14">
        <v>5392425</v>
      </c>
      <c r="P144" s="14">
        <v>1445384</v>
      </c>
      <c r="Q144" s="14">
        <v>2056203</v>
      </c>
      <c r="R144" s="14">
        <v>708800</v>
      </c>
      <c r="S144" s="14">
        <v>52945</v>
      </c>
      <c r="T144" s="14">
        <v>721248</v>
      </c>
      <c r="U144" s="14">
        <v>838941</v>
      </c>
      <c r="V144" s="14">
        <v>0</v>
      </c>
      <c r="W144" s="33">
        <v>15791755</v>
      </c>
    </row>
    <row r="145" spans="1:23">
      <c r="A145" s="20" t="s">
        <v>43</v>
      </c>
      <c r="B145" s="12"/>
      <c r="C145" s="25">
        <v>4389439</v>
      </c>
      <c r="D145" s="14">
        <v>0</v>
      </c>
      <c r="E145" s="14">
        <v>7137410</v>
      </c>
      <c r="F145" s="14">
        <v>2226030</v>
      </c>
      <c r="G145" s="14">
        <v>2230161</v>
      </c>
      <c r="H145" s="14">
        <v>5760242</v>
      </c>
      <c r="I145" s="14">
        <v>700387</v>
      </c>
      <c r="J145" s="14">
        <v>0</v>
      </c>
      <c r="K145" s="33">
        <v>22443669</v>
      </c>
      <c r="L145" s="12"/>
      <c r="M145" s="25">
        <v>4052013</v>
      </c>
      <c r="N145" s="14">
        <v>0</v>
      </c>
      <c r="O145" s="14">
        <v>4888918</v>
      </c>
      <c r="P145" s="14">
        <v>1653954</v>
      </c>
      <c r="Q145" s="14">
        <v>1708696</v>
      </c>
      <c r="R145" s="14">
        <v>901106</v>
      </c>
      <c r="S145" s="14">
        <v>0</v>
      </c>
      <c r="T145" s="14">
        <v>554518</v>
      </c>
      <c r="U145" s="14">
        <v>1156909</v>
      </c>
      <c r="V145" s="14">
        <v>0</v>
      </c>
      <c r="W145" s="33">
        <v>14916114</v>
      </c>
    </row>
    <row r="146" spans="1:23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15" t="str">
        <f>SUM(I142:I145)</f>
        <v>0</v>
      </c>
      <c r="J146" s="15" t="str">
        <f>SUM(J142:J145)</f>
        <v>0</v>
      </c>
      <c r="K146" s="34" t="str">
        <f>SUM(K142:K145)</f>
        <v>0</v>
      </c>
      <c r="L146" s="12"/>
      <c r="M146" s="26" t="str">
        <f>SUM(M142:M145)</f>
        <v>0</v>
      </c>
      <c r="N146" s="15" t="str">
        <f>SUM(N142:N145)</f>
        <v>0</v>
      </c>
      <c r="O146" s="15" t="str">
        <f>SUM(O142:O145)</f>
        <v>0</v>
      </c>
      <c r="P146" s="15" t="str">
        <f>SUM(P142:P145)</f>
        <v>0</v>
      </c>
      <c r="Q146" s="15" t="str">
        <f>SUM(Q142:Q145)</f>
        <v>0</v>
      </c>
      <c r="R146" s="15" t="str">
        <f>SUM(R142:R145)</f>
        <v>0</v>
      </c>
      <c r="S146" s="15" t="str">
        <f>SUM(S142:S145)</f>
        <v>0</v>
      </c>
      <c r="T146" s="15" t="str">
        <f>SUM(T142:T145)</f>
        <v>0</v>
      </c>
      <c r="U146" s="15" t="str">
        <f>SUM(U142:U145)</f>
        <v>0</v>
      </c>
      <c r="V146" s="15" t="str">
        <f>SUM(V142:V145)</f>
        <v>0</v>
      </c>
      <c r="W146" s="34" t="str">
        <f>SUM(W142:W145)</f>
        <v>0</v>
      </c>
    </row>
    <row r="147" spans="1:23">
      <c r="A147" s="18"/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19" t="s">
        <v>68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20" t="s">
        <v>40</v>
      </c>
      <c r="B149" s="12"/>
      <c r="C149" s="25">
        <v>634174</v>
      </c>
      <c r="D149" s="14">
        <v>2066</v>
      </c>
      <c r="E149" s="14">
        <v>718137</v>
      </c>
      <c r="F149" s="14">
        <v>5687</v>
      </c>
      <c r="G149" s="14">
        <v>117360</v>
      </c>
      <c r="H149" s="14">
        <v>1321415</v>
      </c>
      <c r="I149" s="14">
        <v>244419</v>
      </c>
      <c r="J149" s="14"/>
      <c r="K149" s="33">
        <v>3043258</v>
      </c>
      <c r="L149" s="12"/>
      <c r="M149" s="25">
        <v>682557</v>
      </c>
      <c r="N149" s="14">
        <v>6901</v>
      </c>
      <c r="O149" s="14">
        <v>476622</v>
      </c>
      <c r="P149" s="14">
        <v>606</v>
      </c>
      <c r="Q149" s="14">
        <v>40602</v>
      </c>
      <c r="R149" s="14">
        <v>146915</v>
      </c>
      <c r="S149" s="14">
        <v>47954</v>
      </c>
      <c r="T149" s="14"/>
      <c r="U149" s="14">
        <v>205359</v>
      </c>
      <c r="V149" s="14">
        <v>-9</v>
      </c>
      <c r="W149" s="33">
        <v>1607507</v>
      </c>
    </row>
    <row r="150" spans="1:23">
      <c r="A150" s="20" t="s">
        <v>41</v>
      </c>
      <c r="B150" s="12"/>
      <c r="C150" s="25">
        <v>353266</v>
      </c>
      <c r="D150" s="14">
        <v>12191</v>
      </c>
      <c r="E150" s="14">
        <v>704856</v>
      </c>
      <c r="F150" s="14">
        <v>9991</v>
      </c>
      <c r="G150" s="14">
        <v>30582</v>
      </c>
      <c r="H150" s="14">
        <v>865726</v>
      </c>
      <c r="I150" s="14">
        <v>238523</v>
      </c>
      <c r="J150" s="14"/>
      <c r="K150" s="33">
        <v>2215135</v>
      </c>
      <c r="L150" s="12"/>
      <c r="M150" s="25">
        <v>-8144</v>
      </c>
      <c r="N150" s="14">
        <v>12886</v>
      </c>
      <c r="O150" s="14">
        <v>145142</v>
      </c>
      <c r="P150" s="14">
        <v>4414</v>
      </c>
      <c r="Q150" s="14">
        <v>19783</v>
      </c>
      <c r="R150" s="14">
        <v>77548</v>
      </c>
      <c r="S150" s="14">
        <v>64911</v>
      </c>
      <c r="T150" s="14">
        <v>18016</v>
      </c>
      <c r="U150" s="14">
        <v>-212146</v>
      </c>
      <c r="V150" s="14">
        <v>7924</v>
      </c>
      <c r="W150" s="33">
        <v>130334</v>
      </c>
    </row>
    <row r="151" spans="1:23">
      <c r="A151" s="20" t="s">
        <v>42</v>
      </c>
      <c r="B151" s="12"/>
      <c r="C151" s="25">
        <v>813436</v>
      </c>
      <c r="D151" s="14">
        <v>5594</v>
      </c>
      <c r="E151" s="14">
        <v>436539</v>
      </c>
      <c r="F151" s="14">
        <v>9107</v>
      </c>
      <c r="G151" s="14">
        <v>53945</v>
      </c>
      <c r="H151" s="14">
        <v>1115504</v>
      </c>
      <c r="I151" s="14">
        <v>376053</v>
      </c>
      <c r="J151" s="14"/>
      <c r="K151" s="33">
        <v>2810178</v>
      </c>
      <c r="L151" s="12"/>
      <c r="M151" s="25">
        <v>335658</v>
      </c>
      <c r="N151" s="14">
        <v>2412</v>
      </c>
      <c r="O151" s="14">
        <v>289480</v>
      </c>
      <c r="P151" s="14">
        <v>15265</v>
      </c>
      <c r="Q151" s="14">
        <v>18628</v>
      </c>
      <c r="R151" s="14">
        <v>21910</v>
      </c>
      <c r="S151" s="14">
        <v>71868</v>
      </c>
      <c r="T151" s="14">
        <v>3649</v>
      </c>
      <c r="U151" s="14">
        <v>-36493</v>
      </c>
      <c r="V151" s="14">
        <v>11</v>
      </c>
      <c r="W151" s="33">
        <v>722388</v>
      </c>
    </row>
    <row r="152" spans="1:23">
      <c r="A152" s="20" t="s">
        <v>43</v>
      </c>
      <c r="B152" s="12"/>
      <c r="C152" s="25">
        <v>608131</v>
      </c>
      <c r="D152" s="14">
        <v>19483</v>
      </c>
      <c r="E152" s="14">
        <v>761651</v>
      </c>
      <c r="F152" s="14">
        <v>19642</v>
      </c>
      <c r="G152" s="14">
        <v>127243</v>
      </c>
      <c r="H152" s="14">
        <v>1171460</v>
      </c>
      <c r="I152" s="14">
        <v>435956</v>
      </c>
      <c r="J152" s="14"/>
      <c r="K152" s="33">
        <v>3143566</v>
      </c>
      <c r="L152" s="12"/>
      <c r="M152" s="25">
        <v>618762</v>
      </c>
      <c r="N152" s="14">
        <v>12000</v>
      </c>
      <c r="O152" s="14">
        <v>283348</v>
      </c>
      <c r="P152" s="14">
        <v>2527</v>
      </c>
      <c r="Q152" s="14">
        <v>38412</v>
      </c>
      <c r="R152" s="14">
        <v>126342</v>
      </c>
      <c r="S152" s="14">
        <v>62364</v>
      </c>
      <c r="T152" s="14"/>
      <c r="U152" s="14">
        <v>-75336</v>
      </c>
      <c r="V152" s="14">
        <v>-39</v>
      </c>
      <c r="W152" s="33">
        <v>1068380</v>
      </c>
    </row>
    <row r="153" spans="1:23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15" t="str">
        <f>SUM(I149:I152)</f>
        <v>0</v>
      </c>
      <c r="J153" s="15" t="str">
        <f>SUM(J149:J152)</f>
        <v>0</v>
      </c>
      <c r="K153" s="34" t="str">
        <f>SUM(K149:K152)</f>
        <v>0</v>
      </c>
      <c r="L153" s="12"/>
      <c r="M153" s="26" t="str">
        <f>SUM(M149:M152)</f>
        <v>0</v>
      </c>
      <c r="N153" s="15" t="str">
        <f>SUM(N149:N152)</f>
        <v>0</v>
      </c>
      <c r="O153" s="15" t="str">
        <f>SUM(O149:O152)</f>
        <v>0</v>
      </c>
      <c r="P153" s="15" t="str">
        <f>SUM(P149:P152)</f>
        <v>0</v>
      </c>
      <c r="Q153" s="15" t="str">
        <f>SUM(Q149:Q152)</f>
        <v>0</v>
      </c>
      <c r="R153" s="15" t="str">
        <f>SUM(R149:R152)</f>
        <v>0</v>
      </c>
      <c r="S153" s="15" t="str">
        <f>SUM(S149:S152)</f>
        <v>0</v>
      </c>
      <c r="T153" s="15" t="str">
        <f>SUM(T149:T152)</f>
        <v>0</v>
      </c>
      <c r="U153" s="15" t="str">
        <f>SUM(U149:U152)</f>
        <v>0</v>
      </c>
      <c r="V153" s="15" t="str">
        <f>SUM(V149:V152)</f>
        <v>0</v>
      </c>
      <c r="W153" s="34" t="str">
        <f>SUM(W149:W152)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69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1372144.97</v>
      </c>
      <c r="D156" s="14"/>
      <c r="E156" s="14">
        <v>4178037.05</v>
      </c>
      <c r="F156" s="14">
        <v>872615.95</v>
      </c>
      <c r="G156" s="14">
        <v>34522</v>
      </c>
      <c r="H156" s="14">
        <v>2621340.11</v>
      </c>
      <c r="I156" s="14">
        <v>431098.6</v>
      </c>
      <c r="J156" s="14"/>
      <c r="K156" s="33">
        <v>9509758.68</v>
      </c>
      <c r="L156" s="12"/>
      <c r="M156" s="25">
        <v>782122.64</v>
      </c>
      <c r="N156" s="14"/>
      <c r="O156" s="14">
        <v>2447104.71</v>
      </c>
      <c r="P156" s="14">
        <v>468891.1</v>
      </c>
      <c r="Q156" s="14">
        <v>19677.54</v>
      </c>
      <c r="R156" s="14">
        <v>1340167.5</v>
      </c>
      <c r="S156" s="14">
        <v>240739.83</v>
      </c>
      <c r="T156" s="14"/>
      <c r="U156" s="14"/>
      <c r="V156" s="14"/>
      <c r="W156" s="33">
        <v>5298703.32</v>
      </c>
    </row>
    <row r="157" spans="1:23">
      <c r="A157" s="20" t="s">
        <v>41</v>
      </c>
      <c r="B157" s="12"/>
      <c r="C157" s="25">
        <v>1264540</v>
      </c>
      <c r="D157" s="14"/>
      <c r="E157" s="14">
        <v>3315050.16</v>
      </c>
      <c r="F157" s="14">
        <v>614319</v>
      </c>
      <c r="G157" s="14">
        <v>102233</v>
      </c>
      <c r="H157" s="14">
        <v>2491537.61</v>
      </c>
      <c r="I157" s="14">
        <v>488005.87</v>
      </c>
      <c r="J157" s="14"/>
      <c r="K157" s="33">
        <v>8275685.64</v>
      </c>
      <c r="L157" s="12"/>
      <c r="M157" s="25">
        <v>708142.4</v>
      </c>
      <c r="N157" s="14"/>
      <c r="O157" s="14">
        <v>1487176.88</v>
      </c>
      <c r="P157" s="14">
        <v>394018.64</v>
      </c>
      <c r="Q157" s="14">
        <v>57250.48</v>
      </c>
      <c r="R157" s="14">
        <v>1863450.94</v>
      </c>
      <c r="S157" s="14">
        <v>256471.92</v>
      </c>
      <c r="T157" s="14"/>
      <c r="U157" s="14"/>
      <c r="V157" s="14"/>
      <c r="W157" s="33">
        <v>4766511.26</v>
      </c>
    </row>
    <row r="158" spans="1:23">
      <c r="A158" s="20" t="s">
        <v>42</v>
      </c>
      <c r="B158" s="12"/>
      <c r="C158" s="25">
        <v>1458812</v>
      </c>
      <c r="D158" s="14"/>
      <c r="E158" s="14">
        <v>3690069.52</v>
      </c>
      <c r="F158" s="14">
        <v>904370</v>
      </c>
      <c r="G158" s="14">
        <v>119757</v>
      </c>
      <c r="H158" s="14">
        <v>3054548.43</v>
      </c>
      <c r="I158" s="14">
        <v>487012.18</v>
      </c>
      <c r="J158" s="14"/>
      <c r="K158" s="33">
        <v>9714569.13</v>
      </c>
      <c r="L158" s="12"/>
      <c r="M158" s="25">
        <v>802346.6</v>
      </c>
      <c r="N158" s="14"/>
      <c r="O158" s="14">
        <v>1733477.5</v>
      </c>
      <c r="P158" s="14">
        <v>497403.5</v>
      </c>
      <c r="Q158" s="14">
        <v>65866.35</v>
      </c>
      <c r="R158" s="14">
        <v>1680001.63</v>
      </c>
      <c r="S158" s="14">
        <v>267856.7</v>
      </c>
      <c r="T158" s="14"/>
      <c r="U158" s="14"/>
      <c r="V158" s="14"/>
      <c r="W158" s="33">
        <v>5046952.28</v>
      </c>
    </row>
    <row r="159" spans="1:23">
      <c r="A159" s="20" t="s">
        <v>43</v>
      </c>
      <c r="B159" s="12"/>
      <c r="C159" s="25">
        <v>1616868</v>
      </c>
      <c r="D159" s="14"/>
      <c r="E159" s="14">
        <v>3207963</v>
      </c>
      <c r="F159" s="14">
        <v>1370939</v>
      </c>
      <c r="G159" s="14">
        <v>645462</v>
      </c>
      <c r="H159" s="14">
        <v>3188585.59</v>
      </c>
      <c r="I159" s="14">
        <v>374057</v>
      </c>
      <c r="J159" s="14"/>
      <c r="K159" s="33">
        <v>10403874.59</v>
      </c>
      <c r="L159" s="12"/>
      <c r="M159" s="25">
        <v>840771.36</v>
      </c>
      <c r="N159" s="14"/>
      <c r="O159" s="14">
        <v>1668141</v>
      </c>
      <c r="P159" s="14">
        <v>712888.28</v>
      </c>
      <c r="Q159" s="14">
        <v>335640.24</v>
      </c>
      <c r="R159" s="14">
        <v>1736809.56</v>
      </c>
      <c r="S159" s="14">
        <v>193169.44</v>
      </c>
      <c r="T159" s="14"/>
      <c r="U159" s="14"/>
      <c r="V159" s="14"/>
      <c r="W159" s="33">
        <v>5487419.88</v>
      </c>
    </row>
    <row r="160" spans="1:23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15" t="str">
        <f>SUM(I156:I159)</f>
        <v>0</v>
      </c>
      <c r="J160" s="15" t="str">
        <f>SUM(J156:J159)</f>
        <v>0</v>
      </c>
      <c r="K160" s="34" t="str">
        <f>SUM(K156:K159)</f>
        <v>0</v>
      </c>
      <c r="L160" s="12"/>
      <c r="M160" s="26" t="str">
        <f>SUM(M156:M159)</f>
        <v>0</v>
      </c>
      <c r="N160" s="15" t="str">
        <f>SUM(N156:N159)</f>
        <v>0</v>
      </c>
      <c r="O160" s="15" t="str">
        <f>SUM(O156:O159)</f>
        <v>0</v>
      </c>
      <c r="P160" s="15" t="str">
        <f>SUM(P156:P159)</f>
        <v>0</v>
      </c>
      <c r="Q160" s="15" t="str">
        <f>SUM(Q156:Q159)</f>
        <v>0</v>
      </c>
      <c r="R160" s="15" t="str">
        <f>SUM(R156:R159)</f>
        <v>0</v>
      </c>
      <c r="S160" s="15" t="str">
        <f>SUM(S156:S159)</f>
        <v>0</v>
      </c>
      <c r="T160" s="15" t="str">
        <f>SUM(T156:T159)</f>
        <v>0</v>
      </c>
      <c r="U160" s="15" t="str">
        <f>SUM(U156:U159)</f>
        <v>0</v>
      </c>
      <c r="V160" s="15" t="str">
        <f>SUM(V156:V159)</f>
        <v>0</v>
      </c>
      <c r="W160" s="34" t="str">
        <f>SUM(W156:W159)</f>
        <v>0</v>
      </c>
    </row>
    <row r="161" spans="1:23">
      <c r="A161" s="18"/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19" t="s">
        <v>70</v>
      </c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20" t="s">
        <v>40</v>
      </c>
      <c r="B163" s="12"/>
      <c r="C163" s="25">
        <v>3623003.74</v>
      </c>
      <c r="D163" s="14">
        <v>307942.42</v>
      </c>
      <c r="E163" s="14">
        <v>21274113.53</v>
      </c>
      <c r="F163" s="14">
        <v>4835538.65</v>
      </c>
      <c r="G163" s="14">
        <v>2152336.39</v>
      </c>
      <c r="H163" s="14">
        <v>10484561.03</v>
      </c>
      <c r="I163" s="14">
        <v>948899.33</v>
      </c>
      <c r="J163" s="14">
        <v>187.29</v>
      </c>
      <c r="K163" s="33">
        <v>43626582.38</v>
      </c>
      <c r="L163" s="12"/>
      <c r="M163" s="25">
        <v>3331398.55</v>
      </c>
      <c r="N163" s="14">
        <v>295618.81</v>
      </c>
      <c r="O163" s="14">
        <v>17011700.05</v>
      </c>
      <c r="P163" s="14">
        <v>3819061.09</v>
      </c>
      <c r="Q163" s="14">
        <v>1535998.82</v>
      </c>
      <c r="R163" s="14">
        <v>4680725.06</v>
      </c>
      <c r="S163" s="14">
        <v>679823.04</v>
      </c>
      <c r="T163" s="14">
        <v>447615.35</v>
      </c>
      <c r="U163" s="14">
        <v>532244.66</v>
      </c>
      <c r="V163" s="14">
        <v>0</v>
      </c>
      <c r="W163" s="33">
        <v>32334185.43</v>
      </c>
    </row>
    <row r="164" spans="1:23">
      <c r="A164" s="20" t="s">
        <v>41</v>
      </c>
      <c r="B164" s="12"/>
      <c r="C164" s="25">
        <v>3096272.08</v>
      </c>
      <c r="D164" s="14">
        <v>683992.92</v>
      </c>
      <c r="E164" s="14">
        <v>18070988.62</v>
      </c>
      <c r="F164" s="14">
        <v>3448608.01</v>
      </c>
      <c r="G164" s="14">
        <v>1599587.5</v>
      </c>
      <c r="H164" s="14">
        <v>8861348.72</v>
      </c>
      <c r="I164" s="14">
        <v>673061.26</v>
      </c>
      <c r="J164" s="14">
        <v>0</v>
      </c>
      <c r="K164" s="33">
        <v>36433859.11</v>
      </c>
      <c r="L164" s="12"/>
      <c r="M164" s="25">
        <v>2842008.15</v>
      </c>
      <c r="N164" s="14">
        <v>655454.48</v>
      </c>
      <c r="O164" s="14">
        <v>13475336.27</v>
      </c>
      <c r="P164" s="14">
        <v>2718842.01</v>
      </c>
      <c r="Q164" s="14">
        <v>1038021.08</v>
      </c>
      <c r="R164" s="14">
        <v>3542620.11</v>
      </c>
      <c r="S164" s="14">
        <v>472142.71</v>
      </c>
      <c r="T164" s="14">
        <v>373153.35</v>
      </c>
      <c r="U164" s="14">
        <v>443704.35</v>
      </c>
      <c r="V164" s="14">
        <v>0</v>
      </c>
      <c r="W164" s="33">
        <v>25561282.51</v>
      </c>
    </row>
    <row r="165" spans="1:23">
      <c r="A165" s="20" t="s">
        <v>42</v>
      </c>
      <c r="B165" s="12"/>
      <c r="C165" s="25">
        <v>4098035.71</v>
      </c>
      <c r="D165" s="14">
        <v>905291.05</v>
      </c>
      <c r="E165" s="14">
        <v>23917651.54</v>
      </c>
      <c r="F165" s="14">
        <v>4564365.93</v>
      </c>
      <c r="G165" s="14">
        <v>2117115.85</v>
      </c>
      <c r="H165" s="14">
        <v>11728337.35</v>
      </c>
      <c r="I165" s="14">
        <v>890822.58</v>
      </c>
      <c r="J165" s="14">
        <v>0</v>
      </c>
      <c r="K165" s="33">
        <v>48221620.01</v>
      </c>
      <c r="L165" s="12"/>
      <c r="M165" s="25">
        <v>3706420.4</v>
      </c>
      <c r="N165" s="14">
        <v>854814.53</v>
      </c>
      <c r="O165" s="14">
        <v>18812040.62</v>
      </c>
      <c r="P165" s="14">
        <v>3545792.61</v>
      </c>
      <c r="Q165" s="14">
        <v>1486094.7</v>
      </c>
      <c r="R165" s="14">
        <v>5150156.88</v>
      </c>
      <c r="S165" s="14">
        <v>627751.98</v>
      </c>
      <c r="T165" s="14">
        <v>486649.97</v>
      </c>
      <c r="U165" s="14">
        <v>578659.44</v>
      </c>
      <c r="V165" s="14">
        <v>0</v>
      </c>
      <c r="W165" s="33">
        <v>35248381.13</v>
      </c>
    </row>
    <row r="166" spans="1:23">
      <c r="A166" s="20" t="s">
        <v>43</v>
      </c>
      <c r="B166" s="12"/>
      <c r="C166" s="25">
        <v>4226114.15</v>
      </c>
      <c r="D166" s="14">
        <v>933584.67</v>
      </c>
      <c r="E166" s="14">
        <v>24665164.69</v>
      </c>
      <c r="F166" s="14">
        <v>4707018.88</v>
      </c>
      <c r="G166" s="14">
        <v>2183283.38</v>
      </c>
      <c r="H166" s="14">
        <v>12094890.33</v>
      </c>
      <c r="I166" s="14">
        <v>918664.01</v>
      </c>
      <c r="J166" s="14">
        <v>0</v>
      </c>
      <c r="K166" s="33">
        <v>49728720.11</v>
      </c>
      <c r="L166" s="12"/>
      <c r="M166" s="25">
        <v>3822259.45</v>
      </c>
      <c r="N166" s="14">
        <v>881530.58</v>
      </c>
      <c r="O166" s="14">
        <v>19052101.05</v>
      </c>
      <c r="P166" s="14">
        <v>3656611.45</v>
      </c>
      <c r="Q166" s="14">
        <v>1532540.54</v>
      </c>
      <c r="R166" s="14">
        <v>4911117.92</v>
      </c>
      <c r="S166" s="14">
        <v>647371.5</v>
      </c>
      <c r="T166" s="14">
        <v>501859.55</v>
      </c>
      <c r="U166" s="14">
        <v>596744.64</v>
      </c>
      <c r="V166" s="14">
        <v>0</v>
      </c>
      <c r="W166" s="33">
        <v>35602136.68</v>
      </c>
    </row>
    <row r="167" spans="1:23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15" t="str">
        <f>SUM(I163:I166)</f>
        <v>0</v>
      </c>
      <c r="J167" s="15" t="str">
        <f>SUM(J163:J166)</f>
        <v>0</v>
      </c>
      <c r="K167" s="34" t="str">
        <f>SUM(K163:K166)</f>
        <v>0</v>
      </c>
      <c r="L167" s="12"/>
      <c r="M167" s="26" t="str">
        <f>SUM(M163:M166)</f>
        <v>0</v>
      </c>
      <c r="N167" s="15" t="str">
        <f>SUM(N163:N166)</f>
        <v>0</v>
      </c>
      <c r="O167" s="15" t="str">
        <f>SUM(O163:O166)</f>
        <v>0</v>
      </c>
      <c r="P167" s="15" t="str">
        <f>SUM(P163:P166)</f>
        <v>0</v>
      </c>
      <c r="Q167" s="15" t="str">
        <f>SUM(Q163:Q166)</f>
        <v>0</v>
      </c>
      <c r="R167" s="15" t="str">
        <f>SUM(R163:R166)</f>
        <v>0</v>
      </c>
      <c r="S167" s="15" t="str">
        <f>SUM(S163:S166)</f>
        <v>0</v>
      </c>
      <c r="T167" s="15" t="str">
        <f>SUM(T163:T166)</f>
        <v>0</v>
      </c>
      <c r="U167" s="15" t="str">
        <f>SUM(U163:U166)</f>
        <v>0</v>
      </c>
      <c r="V167" s="15" t="str">
        <f>SUM(V163:V166)</f>
        <v>0</v>
      </c>
      <c r="W167" s="34" t="str">
        <f>SUM(W163:W166)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19" t="s">
        <v>71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40</v>
      </c>
      <c r="B170" s="12"/>
      <c r="C170" s="25">
        <v>9566350.13</v>
      </c>
      <c r="D170" s="14">
        <v>344916.29</v>
      </c>
      <c r="E170" s="14">
        <v>11409516.55</v>
      </c>
      <c r="F170" s="14">
        <v>12732906.18</v>
      </c>
      <c r="G170" s="14">
        <v>3843304.57</v>
      </c>
      <c r="H170" s="14">
        <v>5421705.87</v>
      </c>
      <c r="I170" s="14">
        <v>1924358.96</v>
      </c>
      <c r="J170" s="14"/>
      <c r="K170" s="33">
        <v>45243058.55</v>
      </c>
      <c r="L170" s="12"/>
      <c r="M170" s="25">
        <v>9447263.05</v>
      </c>
      <c r="N170" s="14">
        <v>340105.91</v>
      </c>
      <c r="O170" s="14">
        <v>9793629.58</v>
      </c>
      <c r="P170" s="14">
        <v>9932192.42</v>
      </c>
      <c r="Q170" s="14">
        <v>2460966.52</v>
      </c>
      <c r="R170" s="14">
        <v>3248370.29</v>
      </c>
      <c r="S170" s="14">
        <v>1003943.14</v>
      </c>
      <c r="T170" s="14"/>
      <c r="U170" s="14">
        <v>1182020.03</v>
      </c>
      <c r="V170" s="14"/>
      <c r="W170" s="33">
        <v>37408490.94</v>
      </c>
    </row>
    <row r="171" spans="1:23">
      <c r="A171" s="20" t="s">
        <v>41</v>
      </c>
      <c r="B171" s="12"/>
      <c r="C171" s="25">
        <v>7206118.5</v>
      </c>
      <c r="D171" s="14">
        <v>397193.7</v>
      </c>
      <c r="E171" s="14">
        <v>6713348.37</v>
      </c>
      <c r="F171" s="14">
        <v>10012107.19</v>
      </c>
      <c r="G171" s="14">
        <v>3076478.4</v>
      </c>
      <c r="H171" s="14">
        <v>4639070.18</v>
      </c>
      <c r="I171" s="14">
        <v>1386243.41</v>
      </c>
      <c r="J171" s="14"/>
      <c r="K171" s="33">
        <v>33430559.75</v>
      </c>
      <c r="L171" s="12"/>
      <c r="M171" s="25">
        <v>7080752.94</v>
      </c>
      <c r="N171" s="14">
        <v>403638.92</v>
      </c>
      <c r="O171" s="14">
        <v>5621594.78</v>
      </c>
      <c r="P171" s="14">
        <v>7767863.93</v>
      </c>
      <c r="Q171" s="14">
        <v>1778592.93</v>
      </c>
      <c r="R171" s="14">
        <v>2855723.86</v>
      </c>
      <c r="S171" s="14">
        <v>893003.09</v>
      </c>
      <c r="T171" s="14"/>
      <c r="U171" s="14">
        <v>287951.6</v>
      </c>
      <c r="V171" s="14"/>
      <c r="W171" s="33">
        <v>26689122.05</v>
      </c>
    </row>
    <row r="172" spans="1:23">
      <c r="A172" s="20" t="s">
        <v>42</v>
      </c>
      <c r="B172" s="12"/>
      <c r="C172" s="25">
        <v>8435067.52</v>
      </c>
      <c r="D172" s="14">
        <v>493210.98</v>
      </c>
      <c r="E172" s="14">
        <v>7862884.98</v>
      </c>
      <c r="F172" s="14">
        <v>11474320.47</v>
      </c>
      <c r="G172" s="14">
        <v>3079594.45</v>
      </c>
      <c r="H172" s="14">
        <v>4077844.48</v>
      </c>
      <c r="I172" s="14">
        <v>1141457.48</v>
      </c>
      <c r="J172" s="14"/>
      <c r="K172" s="33">
        <v>36564380.36</v>
      </c>
      <c r="L172" s="12"/>
      <c r="M172" s="25">
        <v>8124132.13</v>
      </c>
      <c r="N172" s="14">
        <v>457564.68</v>
      </c>
      <c r="O172" s="14">
        <v>6240469.37</v>
      </c>
      <c r="P172" s="14">
        <v>8955091.28</v>
      </c>
      <c r="Q172" s="14">
        <v>1653109.66</v>
      </c>
      <c r="R172" s="14">
        <v>2410651.71</v>
      </c>
      <c r="S172" s="14">
        <v>692141.95</v>
      </c>
      <c r="T172" s="14"/>
      <c r="U172" s="14">
        <v>407896.69</v>
      </c>
      <c r="V172" s="14"/>
      <c r="W172" s="33">
        <v>28941057.47</v>
      </c>
    </row>
    <row r="173" spans="1:23">
      <c r="A173" s="20" t="s">
        <v>43</v>
      </c>
      <c r="B173" s="12"/>
      <c r="C173" s="25">
        <v>8642038.74</v>
      </c>
      <c r="D173" s="14">
        <v>388536.61</v>
      </c>
      <c r="E173" s="14">
        <v>8121261.86</v>
      </c>
      <c r="F173" s="14">
        <v>10989612.71</v>
      </c>
      <c r="G173" s="14">
        <v>3383654.13</v>
      </c>
      <c r="H173" s="14">
        <v>4750078.94</v>
      </c>
      <c r="I173" s="14">
        <v>1109331.51</v>
      </c>
      <c r="J173" s="14"/>
      <c r="K173" s="33">
        <v>37384514.5</v>
      </c>
      <c r="L173" s="12"/>
      <c r="M173" s="25">
        <v>8340226.99</v>
      </c>
      <c r="N173" s="14">
        <v>385177.33</v>
      </c>
      <c r="O173" s="14">
        <v>6956078.4</v>
      </c>
      <c r="P173" s="14">
        <v>8525727.18</v>
      </c>
      <c r="Q173" s="14">
        <v>2168142.27</v>
      </c>
      <c r="R173" s="14">
        <v>2821756.77</v>
      </c>
      <c r="S173" s="14">
        <v>705565.32</v>
      </c>
      <c r="T173" s="14"/>
      <c r="U173" s="14">
        <v>465869.37</v>
      </c>
      <c r="V173" s="14"/>
      <c r="W173" s="33">
        <v>30368543.63</v>
      </c>
    </row>
    <row r="174" spans="1:23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15" t="str">
        <f>SUM(I170:I173)</f>
        <v>0</v>
      </c>
      <c r="J174" s="15" t="str">
        <f>SUM(J170:J173)</f>
        <v>0</v>
      </c>
      <c r="K174" s="34" t="str">
        <f>SUM(K170:K173)</f>
        <v>0</v>
      </c>
      <c r="L174" s="12"/>
      <c r="M174" s="26" t="str">
        <f>SUM(M170:M173)</f>
        <v>0</v>
      </c>
      <c r="N174" s="15" t="str">
        <f>SUM(N170:N173)</f>
        <v>0</v>
      </c>
      <c r="O174" s="15" t="str">
        <f>SUM(O170:O173)</f>
        <v>0</v>
      </c>
      <c r="P174" s="15" t="str">
        <f>SUM(P170:P173)</f>
        <v>0</v>
      </c>
      <c r="Q174" s="15" t="str">
        <f>SUM(Q170:Q173)</f>
        <v>0</v>
      </c>
      <c r="R174" s="15" t="str">
        <f>SUM(R170:R173)</f>
        <v>0</v>
      </c>
      <c r="S174" s="15" t="str">
        <f>SUM(S170:S173)</f>
        <v>0</v>
      </c>
      <c r="T174" s="15" t="str">
        <f>SUM(T170:T173)</f>
        <v>0</v>
      </c>
      <c r="U174" s="15" t="str">
        <f>SUM(U170:U173)</f>
        <v>0</v>
      </c>
      <c r="V174" s="15" t="str">
        <f>SUM(V170:V173)</f>
        <v>0</v>
      </c>
      <c r="W174" s="34" t="str">
        <f>SUM(W170:W173)</f>
        <v>0</v>
      </c>
    </row>
    <row r="175" spans="1:23">
      <c r="A175" s="18"/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19" t="s">
        <v>72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20" t="s">
        <v>40</v>
      </c>
      <c r="B177" s="12"/>
      <c r="C177" s="25">
        <v>203557</v>
      </c>
      <c r="D177" s="14"/>
      <c r="E177" s="14">
        <v>656711</v>
      </c>
      <c r="F177" s="14"/>
      <c r="G177" s="14"/>
      <c r="H177" s="14">
        <v>400775</v>
      </c>
      <c r="I177" s="14">
        <v>98059</v>
      </c>
      <c r="J177" s="14"/>
      <c r="K177" s="33">
        <v>1359102</v>
      </c>
      <c r="L177" s="12"/>
      <c r="M177" s="25">
        <v>193131</v>
      </c>
      <c r="N177" s="14"/>
      <c r="O177" s="14">
        <v>283333</v>
      </c>
      <c r="P177" s="14"/>
      <c r="Q177" s="14"/>
      <c r="R177" s="14">
        <v>146881</v>
      </c>
      <c r="S177" s="14"/>
      <c r="T177" s="14">
        <v>23547</v>
      </c>
      <c r="U177" s="14">
        <v>98501</v>
      </c>
      <c r="V177" s="14"/>
      <c r="W177" s="33">
        <v>745393</v>
      </c>
    </row>
    <row r="178" spans="1:23">
      <c r="A178" s="20" t="s">
        <v>41</v>
      </c>
      <c r="B178" s="12"/>
      <c r="C178" s="25">
        <v>243539</v>
      </c>
      <c r="D178" s="14"/>
      <c r="E178" s="14">
        <v>545696</v>
      </c>
      <c r="F178" s="14"/>
      <c r="G178" s="14"/>
      <c r="H178" s="14">
        <v>295590</v>
      </c>
      <c r="I178" s="14">
        <v>93733</v>
      </c>
      <c r="J178" s="14">
        <v>4150</v>
      </c>
      <c r="K178" s="33">
        <v>1182708</v>
      </c>
      <c r="L178" s="12"/>
      <c r="M178" s="25">
        <v>180177</v>
      </c>
      <c r="N178" s="14"/>
      <c r="O178" s="14">
        <v>320397</v>
      </c>
      <c r="P178" s="14"/>
      <c r="Q178" s="14"/>
      <c r="R178" s="14">
        <v>109296</v>
      </c>
      <c r="S178" s="14"/>
      <c r="T178" s="14">
        <v>25350</v>
      </c>
      <c r="U178" s="14">
        <v>70838</v>
      </c>
      <c r="V178" s="14"/>
      <c r="W178" s="33">
        <v>706058</v>
      </c>
    </row>
    <row r="179" spans="1:23">
      <c r="A179" s="20" t="s">
        <v>42</v>
      </c>
      <c r="B179" s="12"/>
      <c r="C179" s="25">
        <v>220457</v>
      </c>
      <c r="D179" s="14"/>
      <c r="E179" s="14">
        <v>645096</v>
      </c>
      <c r="F179" s="14"/>
      <c r="G179" s="14"/>
      <c r="H179" s="14">
        <v>356729</v>
      </c>
      <c r="I179" s="14">
        <v>103372</v>
      </c>
      <c r="J179" s="14">
        <v>63607</v>
      </c>
      <c r="K179" s="33">
        <v>1389261</v>
      </c>
      <c r="L179" s="12"/>
      <c r="M179" s="25">
        <v>168555</v>
      </c>
      <c r="N179" s="14"/>
      <c r="O179" s="14">
        <v>341911</v>
      </c>
      <c r="P179" s="14"/>
      <c r="Q179" s="14"/>
      <c r="R179" s="14">
        <v>91513</v>
      </c>
      <c r="S179" s="14"/>
      <c r="T179" s="14">
        <v>84072</v>
      </c>
      <c r="U179" s="14">
        <v>47236</v>
      </c>
      <c r="V179" s="14"/>
      <c r="W179" s="33">
        <v>733287</v>
      </c>
    </row>
    <row r="180" spans="1:23">
      <c r="A180" s="20" t="s">
        <v>43</v>
      </c>
      <c r="B180" s="12"/>
      <c r="C180" s="25">
        <v>196888</v>
      </c>
      <c r="D180" s="14"/>
      <c r="E180" s="14">
        <v>570385</v>
      </c>
      <c r="F180" s="14"/>
      <c r="G180" s="14"/>
      <c r="H180" s="14">
        <v>392974</v>
      </c>
      <c r="I180" s="14">
        <v>105503</v>
      </c>
      <c r="J180" s="14">
        <v>3937</v>
      </c>
      <c r="K180" s="33">
        <v>1269687</v>
      </c>
      <c r="L180" s="12"/>
      <c r="M180" s="25">
        <v>145616</v>
      </c>
      <c r="N180" s="14"/>
      <c r="O180" s="14">
        <v>304524</v>
      </c>
      <c r="P180" s="14"/>
      <c r="Q180" s="14"/>
      <c r="R180" s="14">
        <v>141058</v>
      </c>
      <c r="S180" s="14"/>
      <c r="T180" s="14">
        <v>20970</v>
      </c>
      <c r="U180" s="14">
        <v>7963</v>
      </c>
      <c r="V180" s="14"/>
      <c r="W180" s="33">
        <v>620131</v>
      </c>
    </row>
    <row r="181" spans="1:23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15" t="str">
        <f>SUM(I177:I180)</f>
        <v>0</v>
      </c>
      <c r="J181" s="15" t="str">
        <f>SUM(J177:J180)</f>
        <v>0</v>
      </c>
      <c r="K181" s="34" t="str">
        <f>SUM(K177:K180)</f>
        <v>0</v>
      </c>
      <c r="L181" s="12"/>
      <c r="M181" s="26" t="str">
        <f>SUM(M177:M180)</f>
        <v>0</v>
      </c>
      <c r="N181" s="15" t="str">
        <f>SUM(N177:N180)</f>
        <v>0</v>
      </c>
      <c r="O181" s="15" t="str">
        <f>SUM(O177:O180)</f>
        <v>0</v>
      </c>
      <c r="P181" s="15" t="str">
        <f>SUM(P177:P180)</f>
        <v>0</v>
      </c>
      <c r="Q181" s="15" t="str">
        <f>SUM(Q177:Q180)</f>
        <v>0</v>
      </c>
      <c r="R181" s="15" t="str">
        <f>SUM(R177:R180)</f>
        <v>0</v>
      </c>
      <c r="S181" s="15" t="str">
        <f>SUM(S177:S180)</f>
        <v>0</v>
      </c>
      <c r="T181" s="15" t="str">
        <f>SUM(T177:T180)</f>
        <v>0</v>
      </c>
      <c r="U181" s="15" t="str">
        <f>SUM(U177:U180)</f>
        <v>0</v>
      </c>
      <c r="V181" s="15" t="str">
        <f>SUM(V177:V180)</f>
        <v>0</v>
      </c>
      <c r="W181" s="34" t="str">
        <f>SUM(W177:W180)</f>
        <v>0</v>
      </c>
    </row>
    <row r="182" spans="1:23">
      <c r="A182" s="18"/>
      <c r="B182" s="12"/>
      <c r="C182" s="24"/>
      <c r="D182" s="12"/>
      <c r="E182" s="12"/>
      <c r="F182" s="12"/>
      <c r="G182" s="12"/>
      <c r="H182" s="12"/>
      <c r="I182" s="12"/>
      <c r="J182" s="12"/>
      <c r="K182" s="32"/>
      <c r="L182" s="12"/>
      <c r="M182" s="24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19" t="s">
        <v>73</v>
      </c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20" t="s">
        <v>40</v>
      </c>
      <c r="B184" s="12"/>
      <c r="C184" s="25">
        <v>2481206</v>
      </c>
      <c r="D184" s="14">
        <v>0</v>
      </c>
      <c r="E184" s="14">
        <v>4184222</v>
      </c>
      <c r="F184" s="14">
        <v>55125</v>
      </c>
      <c r="G184" s="14">
        <v>292472</v>
      </c>
      <c r="H184" s="14">
        <v>6144795</v>
      </c>
      <c r="I184" s="14">
        <v>1093145</v>
      </c>
      <c r="J184" s="14">
        <v>84657</v>
      </c>
      <c r="K184" s="33">
        <v>14335622</v>
      </c>
      <c r="L184" s="12"/>
      <c r="M184" s="25">
        <v>2463774</v>
      </c>
      <c r="N184" s="14">
        <v>0</v>
      </c>
      <c r="O184" s="14">
        <v>4154826</v>
      </c>
      <c r="P184" s="14">
        <v>54738</v>
      </c>
      <c r="Q184" s="14">
        <v>290417</v>
      </c>
      <c r="R184" s="14">
        <v>6101624</v>
      </c>
      <c r="S184" s="14">
        <v>0</v>
      </c>
      <c r="T184" s="14">
        <v>84062</v>
      </c>
      <c r="U184" s="14">
        <v>1085465</v>
      </c>
      <c r="V184" s="14">
        <v>0</v>
      </c>
      <c r="W184" s="33">
        <v>14234906</v>
      </c>
    </row>
    <row r="185" spans="1:23">
      <c r="A185" s="20" t="s">
        <v>41</v>
      </c>
      <c r="B185" s="12"/>
      <c r="C185" s="25">
        <v>1999589</v>
      </c>
      <c r="D185" s="14"/>
      <c r="E185" s="14">
        <v>3818157</v>
      </c>
      <c r="F185" s="14">
        <v>32758</v>
      </c>
      <c r="G185" s="14">
        <v>171717</v>
      </c>
      <c r="H185" s="14">
        <v>563996</v>
      </c>
      <c r="I185" s="14">
        <v>1041631</v>
      </c>
      <c r="J185" s="14">
        <v>36961</v>
      </c>
      <c r="K185" s="33">
        <v>7664809</v>
      </c>
      <c r="L185" s="12"/>
      <c r="M185" s="25">
        <v>984101</v>
      </c>
      <c r="N185" s="14"/>
      <c r="O185" s="14">
        <v>1341300</v>
      </c>
      <c r="P185" s="14">
        <v>1143</v>
      </c>
      <c r="Q185" s="14">
        <v>3512</v>
      </c>
      <c r="R185" s="14">
        <v>88556</v>
      </c>
      <c r="S185" s="14"/>
      <c r="T185" s="14"/>
      <c r="U185" s="14"/>
      <c r="V185" s="14"/>
      <c r="W185" s="33">
        <v>2418612</v>
      </c>
    </row>
    <row r="186" spans="1:23">
      <c r="A186" s="20" t="s">
        <v>42</v>
      </c>
      <c r="B186" s="12"/>
      <c r="C186" s="25">
        <v>2527925</v>
      </c>
      <c r="D186" s="14"/>
      <c r="E186" s="14">
        <v>4728514</v>
      </c>
      <c r="F186" s="14"/>
      <c r="G186" s="14">
        <v>417352</v>
      </c>
      <c r="H186" s="14">
        <v>5358475</v>
      </c>
      <c r="I186" s="14">
        <v>2423847</v>
      </c>
      <c r="J186" s="14">
        <v>133485</v>
      </c>
      <c r="K186" s="33">
        <v>15589598</v>
      </c>
      <c r="L186" s="12"/>
      <c r="M186" s="25">
        <v>1258636</v>
      </c>
      <c r="N186" s="14"/>
      <c r="O186" s="14">
        <v>2354294</v>
      </c>
      <c r="P186" s="14"/>
      <c r="Q186" s="14">
        <v>207796</v>
      </c>
      <c r="R186" s="14">
        <v>2667948</v>
      </c>
      <c r="S186" s="14"/>
      <c r="T186" s="14">
        <v>66462</v>
      </c>
      <c r="U186" s="14"/>
      <c r="V186" s="14">
        <v>1206817</v>
      </c>
      <c r="W186" s="33">
        <v>7761953</v>
      </c>
    </row>
    <row r="187" spans="1:23">
      <c r="A187" s="20" t="s">
        <v>43</v>
      </c>
      <c r="B187" s="12"/>
      <c r="C187" s="25">
        <v>2473518</v>
      </c>
      <c r="D187" s="14"/>
      <c r="E187" s="14">
        <v>4617563</v>
      </c>
      <c r="F187" s="14"/>
      <c r="G187" s="14">
        <v>33016</v>
      </c>
      <c r="H187" s="14">
        <v>7040117</v>
      </c>
      <c r="I187" s="14">
        <v>1269249</v>
      </c>
      <c r="J187" s="14"/>
      <c r="K187" s="33">
        <v>15433463</v>
      </c>
      <c r="L187" s="12"/>
      <c r="M187" s="25">
        <v>2097420</v>
      </c>
      <c r="N187" s="14"/>
      <c r="O187" s="14">
        <v>2561618</v>
      </c>
      <c r="P187" s="14"/>
      <c r="Q187" s="14">
        <v>100298</v>
      </c>
      <c r="R187" s="14">
        <v>614930</v>
      </c>
      <c r="S187" s="14"/>
      <c r="T187" s="14">
        <v>74444</v>
      </c>
      <c r="U187" s="14">
        <v>3108125</v>
      </c>
      <c r="V187" s="14">
        <v>22695</v>
      </c>
      <c r="W187" s="33">
        <v>8579530</v>
      </c>
    </row>
    <row r="188" spans="1:23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15" t="str">
        <f>SUM(I184:I187)</f>
        <v>0</v>
      </c>
      <c r="J188" s="15" t="str">
        <f>SUM(J184:J187)</f>
        <v>0</v>
      </c>
      <c r="K188" s="34" t="str">
        <f>SUM(K184:K187)</f>
        <v>0</v>
      </c>
      <c r="L188" s="12"/>
      <c r="M188" s="26" t="str">
        <f>SUM(M184:M187)</f>
        <v>0</v>
      </c>
      <c r="N188" s="15" t="str">
        <f>SUM(N184:N187)</f>
        <v>0</v>
      </c>
      <c r="O188" s="15" t="str">
        <f>SUM(O184:O187)</f>
        <v>0</v>
      </c>
      <c r="P188" s="15" t="str">
        <f>SUM(P184:P187)</f>
        <v>0</v>
      </c>
      <c r="Q188" s="15" t="str">
        <f>SUM(Q184:Q187)</f>
        <v>0</v>
      </c>
      <c r="R188" s="15" t="str">
        <f>SUM(R184:R187)</f>
        <v>0</v>
      </c>
      <c r="S188" s="15" t="str">
        <f>SUM(S184:S187)</f>
        <v>0</v>
      </c>
      <c r="T188" s="15" t="str">
        <f>SUM(T184:T187)</f>
        <v>0</v>
      </c>
      <c r="U188" s="15" t="str">
        <f>SUM(U184:U187)</f>
        <v>0</v>
      </c>
      <c r="V188" s="15" t="str">
        <f>SUM(V184:V187)</f>
        <v>0</v>
      </c>
      <c r="W188" s="34" t="str">
        <f>SUM(W184:W187)</f>
        <v>0</v>
      </c>
    </row>
    <row r="189" spans="1:23">
      <c r="A189" s="18"/>
      <c r="B189" s="12"/>
      <c r="C189" s="24"/>
      <c r="D189" s="12"/>
      <c r="E189" s="12"/>
      <c r="F189" s="12"/>
      <c r="G189" s="12"/>
      <c r="H189" s="12"/>
      <c r="I189" s="12"/>
      <c r="J189" s="12"/>
      <c r="K189" s="32"/>
      <c r="L189" s="12"/>
      <c r="M189" s="24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19" t="s">
        <v>74</v>
      </c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20" t="s">
        <v>40</v>
      </c>
      <c r="B191" s="12"/>
      <c r="C191" s="25">
        <v>313509</v>
      </c>
      <c r="D191" s="14">
        <v>187884</v>
      </c>
      <c r="E191" s="14">
        <v>1541764</v>
      </c>
      <c r="F191" s="14">
        <v>264173</v>
      </c>
      <c r="G191" s="14">
        <v>0</v>
      </c>
      <c r="H191" s="14">
        <v>2282421</v>
      </c>
      <c r="I191" s="14">
        <v>430852</v>
      </c>
      <c r="J191" s="14">
        <v>0</v>
      </c>
      <c r="K191" s="33">
        <v>5020603</v>
      </c>
      <c r="L191" s="12"/>
      <c r="M191" s="25">
        <v>348111</v>
      </c>
      <c r="N191" s="14">
        <v>171459</v>
      </c>
      <c r="O191" s="14">
        <v>932006</v>
      </c>
      <c r="P191" s="14">
        <v>139399</v>
      </c>
      <c r="Q191" s="14">
        <v>1</v>
      </c>
      <c r="R191" s="14">
        <v>361559</v>
      </c>
      <c r="S191" s="14">
        <v>0</v>
      </c>
      <c r="T191" s="14">
        <v>284950</v>
      </c>
      <c r="U191" s="14">
        <v>495092</v>
      </c>
      <c r="V191" s="14">
        <v>128619</v>
      </c>
      <c r="W191" s="33">
        <v>2861196</v>
      </c>
    </row>
    <row r="192" spans="1:23">
      <c r="A192" s="20" t="s">
        <v>41</v>
      </c>
      <c r="B192" s="12"/>
      <c r="C192" s="25">
        <v>431234</v>
      </c>
      <c r="D192" s="14">
        <v>74895</v>
      </c>
      <c r="E192" s="14">
        <v>1257126</v>
      </c>
      <c r="F192" s="14">
        <v>147693</v>
      </c>
      <c r="G192" s="14">
        <v>0</v>
      </c>
      <c r="H192" s="14">
        <v>1666770</v>
      </c>
      <c r="I192" s="14">
        <v>168364</v>
      </c>
      <c r="J192" s="14">
        <v>0</v>
      </c>
      <c r="K192" s="33">
        <v>3746082</v>
      </c>
      <c r="L192" s="12"/>
      <c r="M192" s="25">
        <v>339113</v>
      </c>
      <c r="N192" s="14">
        <v>66659</v>
      </c>
      <c r="O192" s="14">
        <v>389845</v>
      </c>
      <c r="P192" s="14">
        <v>53639</v>
      </c>
      <c r="Q192" s="14">
        <v>0</v>
      </c>
      <c r="R192" s="14">
        <v>326125</v>
      </c>
      <c r="S192" s="14">
        <v>0</v>
      </c>
      <c r="T192" s="14">
        <v>328050</v>
      </c>
      <c r="U192" s="14">
        <v>253942</v>
      </c>
      <c r="V192" s="14">
        <v>293390</v>
      </c>
      <c r="W192" s="33">
        <v>2050763</v>
      </c>
    </row>
    <row r="193" spans="1:23">
      <c r="A193" s="20" t="s">
        <v>42</v>
      </c>
      <c r="B193" s="12"/>
      <c r="C193" s="25">
        <v>215132</v>
      </c>
      <c r="D193" s="14">
        <v>157594</v>
      </c>
      <c r="E193" s="14">
        <v>2333991</v>
      </c>
      <c r="F193" s="14">
        <v>297280</v>
      </c>
      <c r="G193" s="14">
        <v>0</v>
      </c>
      <c r="H193" s="14">
        <v>3391108</v>
      </c>
      <c r="I193" s="14">
        <v>485935</v>
      </c>
      <c r="J193" s="14">
        <v>0</v>
      </c>
      <c r="K193" s="33">
        <v>6881040</v>
      </c>
      <c r="L193" s="12"/>
      <c r="M193" s="25">
        <v>153456</v>
      </c>
      <c r="N193" s="14">
        <v>138454</v>
      </c>
      <c r="O193" s="14">
        <v>1484763</v>
      </c>
      <c r="P193" s="14">
        <v>181935</v>
      </c>
      <c r="Q193" s="14">
        <v>0</v>
      </c>
      <c r="R193" s="14">
        <v>912691</v>
      </c>
      <c r="S193" s="14">
        <v>0</v>
      </c>
      <c r="T193" s="14">
        <v>369369</v>
      </c>
      <c r="U193" s="14">
        <v>155385</v>
      </c>
      <c r="V193" s="14">
        <v>107911</v>
      </c>
      <c r="W193" s="33">
        <v>3503964</v>
      </c>
    </row>
    <row r="194" spans="1:23">
      <c r="A194" s="20" t="s">
        <v>43</v>
      </c>
      <c r="B194" s="12"/>
      <c r="C194" s="25">
        <v>405117</v>
      </c>
      <c r="D194" s="14">
        <v>140976</v>
      </c>
      <c r="E194" s="14">
        <v>1875627</v>
      </c>
      <c r="F194" s="14">
        <v>223199</v>
      </c>
      <c r="G194" s="14">
        <v>0</v>
      </c>
      <c r="H194" s="14">
        <v>284308</v>
      </c>
      <c r="I194" s="14">
        <v>334786</v>
      </c>
      <c r="J194" s="14">
        <v>0</v>
      </c>
      <c r="K194" s="33">
        <v>3264013</v>
      </c>
      <c r="L194" s="12"/>
      <c r="M194" s="25">
        <v>267154</v>
      </c>
      <c r="N194" s="14">
        <v>117001</v>
      </c>
      <c r="O194" s="14">
        <v>971156</v>
      </c>
      <c r="P194" s="14">
        <v>91691</v>
      </c>
      <c r="Q194" s="14">
        <v>0</v>
      </c>
      <c r="R194" s="14">
        <v>685037</v>
      </c>
      <c r="S194" s="14">
        <v>0</v>
      </c>
      <c r="T194" s="14">
        <v>260510</v>
      </c>
      <c r="U194" s="14">
        <v>72298</v>
      </c>
      <c r="V194" s="14">
        <v>429166</v>
      </c>
      <c r="W194" s="33">
        <v>2894013</v>
      </c>
    </row>
    <row r="195" spans="1:23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15" t="str">
        <f>SUM(I191:I194)</f>
        <v>0</v>
      </c>
      <c r="J195" s="15" t="str">
        <f>SUM(J191:J194)</f>
        <v>0</v>
      </c>
      <c r="K195" s="34" t="str">
        <f>SUM(K191:K194)</f>
        <v>0</v>
      </c>
      <c r="L195" s="12"/>
      <c r="M195" s="26" t="str">
        <f>SUM(M191:M194)</f>
        <v>0</v>
      </c>
      <c r="N195" s="15" t="str">
        <f>SUM(N191:N194)</f>
        <v>0</v>
      </c>
      <c r="O195" s="15" t="str">
        <f>SUM(O191:O194)</f>
        <v>0</v>
      </c>
      <c r="P195" s="15" t="str">
        <f>SUM(P191:P194)</f>
        <v>0</v>
      </c>
      <c r="Q195" s="15" t="str">
        <f>SUM(Q191:Q194)</f>
        <v>0</v>
      </c>
      <c r="R195" s="15" t="str">
        <f>SUM(R191:R194)</f>
        <v>0</v>
      </c>
      <c r="S195" s="15" t="str">
        <f>SUM(S191:S194)</f>
        <v>0</v>
      </c>
      <c r="T195" s="15" t="str">
        <f>SUM(T191:T194)</f>
        <v>0</v>
      </c>
      <c r="U195" s="15" t="str">
        <f>SUM(U191:U194)</f>
        <v>0</v>
      </c>
      <c r="V195" s="15" t="str">
        <f>SUM(V191:V194)</f>
        <v>0</v>
      </c>
      <c r="W195" s="34" t="str">
        <f>SUM(W191:W194)</f>
        <v>0</v>
      </c>
    </row>
    <row r="196" spans="1:23">
      <c r="A196" s="18"/>
      <c r="B196" s="12"/>
      <c r="C196" s="24"/>
      <c r="D196" s="12"/>
      <c r="E196" s="12"/>
      <c r="F196" s="12"/>
      <c r="G196" s="12"/>
      <c r="H196" s="12"/>
      <c r="I196" s="12"/>
      <c r="J196" s="12"/>
      <c r="K196" s="32"/>
      <c r="L196" s="12"/>
      <c r="M196" s="24"/>
      <c r="N196" s="12"/>
      <c r="O196" s="12"/>
      <c r="P196" s="12"/>
      <c r="Q196" s="12"/>
      <c r="R196" s="12"/>
      <c r="S196" s="12"/>
      <c r="T196" s="12"/>
      <c r="U196" s="12"/>
      <c r="V196" s="12"/>
      <c r="W196" s="32"/>
    </row>
    <row r="197" spans="1:23">
      <c r="A197" s="19" t="s">
        <v>75</v>
      </c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0" t="s">
        <v>40</v>
      </c>
      <c r="B198" s="12"/>
      <c r="C198" s="25">
        <v>2605069</v>
      </c>
      <c r="D198" s="14">
        <v>356690</v>
      </c>
      <c r="E198" s="14">
        <v>8014173</v>
      </c>
      <c r="F198" s="14">
        <v>3269135</v>
      </c>
      <c r="G198" s="14">
        <v>643974</v>
      </c>
      <c r="H198" s="14">
        <v>7075984</v>
      </c>
      <c r="I198" s="14">
        <v>792406</v>
      </c>
      <c r="J198" s="14"/>
      <c r="K198" s="33">
        <v>22757431</v>
      </c>
      <c r="L198" s="12"/>
      <c r="M198" s="25">
        <v>2481883</v>
      </c>
      <c r="N198" s="14">
        <v>188520</v>
      </c>
      <c r="O198" s="14">
        <v>6369293</v>
      </c>
      <c r="P198" s="14">
        <v>2768198</v>
      </c>
      <c r="Q198" s="14">
        <v>612168</v>
      </c>
      <c r="R198" s="14">
        <v>4711070</v>
      </c>
      <c r="S198" s="14">
        <v>335913</v>
      </c>
      <c r="T198" s="14">
        <v>228954</v>
      </c>
      <c r="U198" s="14">
        <v>443688</v>
      </c>
      <c r="V198" s="14"/>
      <c r="W198" s="33">
        <v>18139687</v>
      </c>
    </row>
    <row r="199" spans="1:23">
      <c r="A199" s="20" t="s">
        <v>41</v>
      </c>
      <c r="B199" s="12"/>
      <c r="C199" s="25">
        <v>2606588</v>
      </c>
      <c r="D199" s="14">
        <v>435316</v>
      </c>
      <c r="E199" s="14">
        <v>5732325</v>
      </c>
      <c r="F199" s="14">
        <v>3292067</v>
      </c>
      <c r="G199" s="14">
        <v>569943</v>
      </c>
      <c r="H199" s="14">
        <v>6774483</v>
      </c>
      <c r="I199" s="14">
        <v>535700</v>
      </c>
      <c r="J199" s="14">
        <v>0</v>
      </c>
      <c r="K199" s="33">
        <v>19946422</v>
      </c>
      <c r="L199" s="12"/>
      <c r="M199" s="25">
        <v>7309835</v>
      </c>
      <c r="N199" s="14">
        <v>325512</v>
      </c>
      <c r="O199" s="14">
        <v>113344</v>
      </c>
      <c r="P199" s="14">
        <v>2639954</v>
      </c>
      <c r="Q199" s="14">
        <v>714734</v>
      </c>
      <c r="R199" s="14">
        <v>4554553</v>
      </c>
      <c r="S199" s="14">
        <v>392184</v>
      </c>
      <c r="T199" s="14">
        <v>13214</v>
      </c>
      <c r="U199" s="14">
        <v>897324</v>
      </c>
      <c r="V199" s="14"/>
      <c r="W199" s="33">
        <v>16960654</v>
      </c>
    </row>
    <row r="200" spans="1:23">
      <c r="A200" s="20" t="s">
        <v>42</v>
      </c>
      <c r="B200" s="12"/>
      <c r="C200" s="25">
        <v>3285572</v>
      </c>
      <c r="D200" s="14">
        <v>490302</v>
      </c>
      <c r="E200" s="14">
        <v>5584825</v>
      </c>
      <c r="F200" s="14">
        <v>4152344</v>
      </c>
      <c r="G200" s="14">
        <v>766728</v>
      </c>
      <c r="H200" s="14">
        <v>8811385</v>
      </c>
      <c r="I200" s="14">
        <v>506562</v>
      </c>
      <c r="J200" s="14"/>
      <c r="K200" s="33">
        <v>23597718</v>
      </c>
      <c r="L200" s="12"/>
      <c r="M200" s="25">
        <v>3398609</v>
      </c>
      <c r="N200" s="14">
        <v>360503</v>
      </c>
      <c r="O200" s="14">
        <v>4563934</v>
      </c>
      <c r="P200" s="14">
        <v>3388787</v>
      </c>
      <c r="Q200" s="14">
        <v>574137</v>
      </c>
      <c r="R200" s="14">
        <v>5778437</v>
      </c>
      <c r="S200" s="14">
        <v>235523</v>
      </c>
      <c r="T200" s="14">
        <v>46587</v>
      </c>
      <c r="U200" s="14">
        <v>116455</v>
      </c>
      <c r="V200" s="14"/>
      <c r="W200" s="33">
        <v>18462972</v>
      </c>
    </row>
    <row r="201" spans="1:23">
      <c r="A201" s="20" t="s">
        <v>43</v>
      </c>
      <c r="B201" s="12"/>
      <c r="C201" s="25">
        <v>2938322</v>
      </c>
      <c r="D201" s="14">
        <v>579578</v>
      </c>
      <c r="E201" s="14">
        <v>6812303</v>
      </c>
      <c r="F201" s="14">
        <v>4490120</v>
      </c>
      <c r="G201" s="14">
        <v>510810</v>
      </c>
      <c r="H201" s="14">
        <v>9020560</v>
      </c>
      <c r="I201" s="14">
        <v>714584</v>
      </c>
      <c r="J201" s="14"/>
      <c r="K201" s="33">
        <v>25066277</v>
      </c>
      <c r="L201" s="12"/>
      <c r="M201" s="25">
        <v>2498337</v>
      </c>
      <c r="N201" s="14">
        <v>616804</v>
      </c>
      <c r="O201" s="14">
        <v>6408029</v>
      </c>
      <c r="P201" s="14">
        <v>3014657</v>
      </c>
      <c r="Q201" s="14">
        <v>512280</v>
      </c>
      <c r="R201" s="14">
        <v>6155562</v>
      </c>
      <c r="S201" s="14">
        <v>338844</v>
      </c>
      <c r="T201" s="14">
        <v>223506</v>
      </c>
      <c r="U201" s="14">
        <v>685673</v>
      </c>
      <c r="V201" s="14"/>
      <c r="W201" s="33">
        <v>20453692</v>
      </c>
    </row>
    <row r="202" spans="1:23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15" t="str">
        <f>SUM(I198:I201)</f>
        <v>0</v>
      </c>
      <c r="J202" s="15" t="str">
        <f>SUM(J198:J201)</f>
        <v>0</v>
      </c>
      <c r="K202" s="34" t="str">
        <f>SUM(K198:K201)</f>
        <v>0</v>
      </c>
      <c r="L202" s="12"/>
      <c r="M202" s="26" t="str">
        <f>SUM(M198:M201)</f>
        <v>0</v>
      </c>
      <c r="N202" s="15" t="str">
        <f>SUM(N198:N201)</f>
        <v>0</v>
      </c>
      <c r="O202" s="15" t="str">
        <f>SUM(O198:O201)</f>
        <v>0</v>
      </c>
      <c r="P202" s="15" t="str">
        <f>SUM(P198:P201)</f>
        <v>0</v>
      </c>
      <c r="Q202" s="15" t="str">
        <f>SUM(Q198:Q201)</f>
        <v>0</v>
      </c>
      <c r="R202" s="15" t="str">
        <f>SUM(R198:R201)</f>
        <v>0</v>
      </c>
      <c r="S202" s="15" t="str">
        <f>SUM(S198:S201)</f>
        <v>0</v>
      </c>
      <c r="T202" s="15" t="str">
        <f>SUM(T198:T201)</f>
        <v>0</v>
      </c>
      <c r="U202" s="15" t="str">
        <f>SUM(U198:U201)</f>
        <v>0</v>
      </c>
      <c r="V202" s="15" t="str">
        <f>SUM(V198:V201)</f>
        <v>0</v>
      </c>
      <c r="W202" s="34" t="str">
        <f>SUM(W198:W201)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19" t="s">
        <v>76</v>
      </c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0" t="s">
        <v>40</v>
      </c>
      <c r="B205" s="12"/>
      <c r="C205" s="25">
        <v>941074</v>
      </c>
      <c r="D205" s="14">
        <v>-3153</v>
      </c>
      <c r="E205" s="14">
        <v>1205384</v>
      </c>
      <c r="F205" s="14">
        <v>307446</v>
      </c>
      <c r="G205" s="14">
        <v>-22401</v>
      </c>
      <c r="H205" s="14">
        <v>905365</v>
      </c>
      <c r="I205" s="14">
        <v>170701</v>
      </c>
      <c r="J205" s="14">
        <v>0</v>
      </c>
      <c r="K205" s="33">
        <v>3504416</v>
      </c>
      <c r="L205" s="12"/>
      <c r="M205" s="25">
        <v>1044650</v>
      </c>
      <c r="N205" s="14">
        <v>29311</v>
      </c>
      <c r="O205" s="14">
        <v>812107</v>
      </c>
      <c r="P205" s="14">
        <v>144926</v>
      </c>
      <c r="Q205" s="14">
        <v>29795</v>
      </c>
      <c r="R205" s="14">
        <v>159008</v>
      </c>
      <c r="S205" s="14">
        <v>16566</v>
      </c>
      <c r="T205" s="14">
        <v>23420</v>
      </c>
      <c r="U205" s="14">
        <v>-19161</v>
      </c>
      <c r="V205" s="14">
        <v>0</v>
      </c>
      <c r="W205" s="33">
        <v>2240622</v>
      </c>
    </row>
    <row r="206" spans="1:23">
      <c r="A206" s="20" t="s">
        <v>41</v>
      </c>
      <c r="B206" s="12"/>
      <c r="C206" s="25">
        <v>638572</v>
      </c>
      <c r="D206" s="14">
        <v>48370</v>
      </c>
      <c r="E206" s="14">
        <v>1154804</v>
      </c>
      <c r="F206" s="14">
        <v>310167</v>
      </c>
      <c r="G206" s="14">
        <v>18030</v>
      </c>
      <c r="H206" s="14">
        <v>745443</v>
      </c>
      <c r="I206" s="14">
        <v>107777</v>
      </c>
      <c r="J206" s="14">
        <v>0</v>
      </c>
      <c r="K206" s="33">
        <v>3023163</v>
      </c>
      <c r="L206" s="12"/>
      <c r="M206" s="25">
        <v>549102</v>
      </c>
      <c r="N206" s="14">
        <v>29929</v>
      </c>
      <c r="O206" s="14">
        <v>705386</v>
      </c>
      <c r="P206" s="14">
        <v>237368</v>
      </c>
      <c r="Q206" s="14">
        <v>17578</v>
      </c>
      <c r="R206" s="14">
        <v>85093</v>
      </c>
      <c r="S206" s="14">
        <v>31270</v>
      </c>
      <c r="T206" s="14">
        <v>5554</v>
      </c>
      <c r="U206" s="14">
        <v>133263</v>
      </c>
      <c r="V206" s="14">
        <v>3475</v>
      </c>
      <c r="W206" s="33">
        <v>1798018</v>
      </c>
    </row>
    <row r="207" spans="1:23">
      <c r="A207" s="20" t="s">
        <v>42</v>
      </c>
      <c r="B207" s="12"/>
      <c r="C207" s="25">
        <v>696185</v>
      </c>
      <c r="D207" s="14">
        <v>34188</v>
      </c>
      <c r="E207" s="14">
        <v>1222425</v>
      </c>
      <c r="F207" s="14">
        <v>259375</v>
      </c>
      <c r="G207" s="14">
        <v>17756</v>
      </c>
      <c r="H207" s="14">
        <v>785419</v>
      </c>
      <c r="I207" s="14">
        <v>204567</v>
      </c>
      <c r="J207" s="14">
        <v>0</v>
      </c>
      <c r="K207" s="33">
        <v>3219915</v>
      </c>
      <c r="L207" s="12"/>
      <c r="M207" s="25">
        <v>716215</v>
      </c>
      <c r="N207" s="14">
        <v>42473</v>
      </c>
      <c r="O207" s="14">
        <v>952496</v>
      </c>
      <c r="P207" s="14">
        <v>157154</v>
      </c>
      <c r="Q207" s="14">
        <v>13375</v>
      </c>
      <c r="R207" s="14">
        <v>100457</v>
      </c>
      <c r="S207" s="14">
        <v>25138</v>
      </c>
      <c r="T207" s="14">
        <v>8656</v>
      </c>
      <c r="U207" s="14">
        <v>13605</v>
      </c>
      <c r="V207" s="14">
        <v>-113</v>
      </c>
      <c r="W207" s="33">
        <v>2029456</v>
      </c>
    </row>
    <row r="208" spans="1:23">
      <c r="A208" s="20" t="s">
        <v>43</v>
      </c>
      <c r="B208" s="12"/>
      <c r="C208" s="25">
        <v>699954</v>
      </c>
      <c r="D208" s="14">
        <v>24343</v>
      </c>
      <c r="E208" s="14">
        <v>1106511</v>
      </c>
      <c r="F208" s="14">
        <v>221342</v>
      </c>
      <c r="G208" s="14">
        <v>55127</v>
      </c>
      <c r="H208" s="14">
        <v>835639</v>
      </c>
      <c r="I208" s="14">
        <v>177718</v>
      </c>
      <c r="J208" s="14">
        <v>0</v>
      </c>
      <c r="K208" s="33">
        <v>3120634</v>
      </c>
      <c r="L208" s="12"/>
      <c r="M208" s="25">
        <v>650099</v>
      </c>
      <c r="N208" s="14">
        <v>10353</v>
      </c>
      <c r="O208" s="14">
        <v>716091</v>
      </c>
      <c r="P208" s="14">
        <v>165950</v>
      </c>
      <c r="Q208" s="14">
        <v>10468</v>
      </c>
      <c r="R208" s="14">
        <v>86768</v>
      </c>
      <c r="S208" s="14">
        <v>18577</v>
      </c>
      <c r="T208" s="14">
        <v>12995</v>
      </c>
      <c r="U208" s="14">
        <v>3616</v>
      </c>
      <c r="V208" s="14">
        <v>0</v>
      </c>
      <c r="W208" s="33">
        <v>1674917</v>
      </c>
    </row>
    <row r="209" spans="1:23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15" t="str">
        <f>SUM(I205:I208)</f>
        <v>0</v>
      </c>
      <c r="J209" s="15" t="str">
        <f>SUM(J205:J208)</f>
        <v>0</v>
      </c>
      <c r="K209" s="34" t="str">
        <f>SUM(K205:K208)</f>
        <v>0</v>
      </c>
      <c r="L209" s="12"/>
      <c r="M209" s="26" t="str">
        <f>SUM(M205:M208)</f>
        <v>0</v>
      </c>
      <c r="N209" s="15" t="str">
        <f>SUM(N205:N208)</f>
        <v>0</v>
      </c>
      <c r="O209" s="15" t="str">
        <f>SUM(O205:O208)</f>
        <v>0</v>
      </c>
      <c r="P209" s="15" t="str">
        <f>SUM(P205:P208)</f>
        <v>0</v>
      </c>
      <c r="Q209" s="15" t="str">
        <f>SUM(Q205:Q208)</f>
        <v>0</v>
      </c>
      <c r="R209" s="15" t="str">
        <f>SUM(R205:R208)</f>
        <v>0</v>
      </c>
      <c r="S209" s="15" t="str">
        <f>SUM(S205:S208)</f>
        <v>0</v>
      </c>
      <c r="T209" s="15" t="str">
        <f>SUM(T205:T208)</f>
        <v>0</v>
      </c>
      <c r="U209" s="15" t="str">
        <f>SUM(U205:U208)</f>
        <v>0</v>
      </c>
      <c r="V209" s="15" t="str">
        <f>SUM(V205:V208)</f>
        <v>0</v>
      </c>
      <c r="W209" s="34" t="str">
        <f>SUM(W205:W208)</f>
        <v>0</v>
      </c>
    </row>
    <row r="210" spans="1:23">
      <c r="A210" s="18"/>
      <c r="B210" s="12"/>
      <c r="C210" s="24"/>
      <c r="D210" s="12"/>
      <c r="E210" s="12"/>
      <c r="F210" s="12"/>
      <c r="G210" s="12"/>
      <c r="H210" s="12"/>
      <c r="I210" s="12"/>
      <c r="J210" s="12"/>
      <c r="K210" s="32"/>
      <c r="L210" s="12"/>
      <c r="M210" s="24"/>
      <c r="N210" s="12"/>
      <c r="O210" s="12"/>
      <c r="P210" s="12"/>
      <c r="Q210" s="12"/>
      <c r="R210" s="12"/>
      <c r="S210" s="12"/>
      <c r="T210" s="12"/>
      <c r="U210" s="12"/>
      <c r="V210" s="12"/>
      <c r="W210" s="32"/>
    </row>
    <row r="211" spans="1:23">
      <c r="A211" s="19" t="s">
        <v>77</v>
      </c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20" t="s">
        <v>40</v>
      </c>
      <c r="B212" s="12"/>
      <c r="C212" s="25">
        <v>7208537</v>
      </c>
      <c r="D212" s="14">
        <v>0</v>
      </c>
      <c r="E212" s="14">
        <v>8068867</v>
      </c>
      <c r="F212" s="14">
        <v>0</v>
      </c>
      <c r="G212" s="14">
        <v>1438481</v>
      </c>
      <c r="H212" s="14">
        <v>13789652</v>
      </c>
      <c r="I212" s="14">
        <v>1755173</v>
      </c>
      <c r="J212" s="14">
        <v>0</v>
      </c>
      <c r="K212" s="33">
        <v>32260710</v>
      </c>
      <c r="L212" s="12"/>
      <c r="M212" s="25">
        <v>6797456</v>
      </c>
      <c r="N212" s="14"/>
      <c r="O212" s="14">
        <v>7000518</v>
      </c>
      <c r="P212" s="14">
        <v>0</v>
      </c>
      <c r="Q212" s="14">
        <v>989189</v>
      </c>
      <c r="R212" s="14">
        <v>3411006</v>
      </c>
      <c r="S212" s="14">
        <v>0</v>
      </c>
      <c r="T212" s="14">
        <v>0</v>
      </c>
      <c r="U212" s="14">
        <v>1163112</v>
      </c>
      <c r="V212" s="14">
        <v>1876799</v>
      </c>
      <c r="W212" s="33">
        <v>21238080</v>
      </c>
    </row>
    <row r="213" spans="1:23">
      <c r="A213" s="20" t="s">
        <v>41</v>
      </c>
      <c r="B213" s="12"/>
      <c r="C213" s="25">
        <v>5260355</v>
      </c>
      <c r="D213" s="14"/>
      <c r="E213" s="14">
        <v>6536276</v>
      </c>
      <c r="F213" s="14"/>
      <c r="G213" s="14">
        <v>1323925</v>
      </c>
      <c r="H213" s="14">
        <v>10759238</v>
      </c>
      <c r="I213" s="14">
        <v>2233356</v>
      </c>
      <c r="J213" s="14"/>
      <c r="K213" s="33">
        <v>26113150</v>
      </c>
      <c r="L213" s="12"/>
      <c r="M213" s="25">
        <v>4825116</v>
      </c>
      <c r="N213" s="14"/>
      <c r="O213" s="14">
        <v>5616049</v>
      </c>
      <c r="P213" s="14"/>
      <c r="Q213" s="14">
        <v>907934</v>
      </c>
      <c r="R213" s="14">
        <v>2607396</v>
      </c>
      <c r="S213" s="14"/>
      <c r="T213" s="14"/>
      <c r="U213" s="14">
        <v>1455839</v>
      </c>
      <c r="V213" s="14">
        <v>1513950</v>
      </c>
      <c r="W213" s="33">
        <v>16926284</v>
      </c>
    </row>
    <row r="214" spans="1:23">
      <c r="A214" s="20" t="s">
        <v>42</v>
      </c>
      <c r="B214" s="12"/>
      <c r="C214" s="25">
        <v>6552973</v>
      </c>
      <c r="D214" s="14"/>
      <c r="E214" s="14">
        <v>8072908</v>
      </c>
      <c r="F214" s="14"/>
      <c r="G214" s="14">
        <v>1381799</v>
      </c>
      <c r="H214" s="14">
        <v>14248118</v>
      </c>
      <c r="I214" s="14">
        <v>2320219</v>
      </c>
      <c r="J214" s="14"/>
      <c r="K214" s="33">
        <v>32576017</v>
      </c>
      <c r="L214" s="12"/>
      <c r="M214" s="25">
        <v>6184703</v>
      </c>
      <c r="N214" s="14"/>
      <c r="O214" s="14">
        <v>6908130</v>
      </c>
      <c r="P214" s="14"/>
      <c r="Q214" s="14">
        <v>1012125</v>
      </c>
      <c r="R214" s="14">
        <v>3582384</v>
      </c>
      <c r="S214" s="14"/>
      <c r="T214" s="14"/>
      <c r="U214" s="14">
        <v>1703434</v>
      </c>
      <c r="V214" s="14">
        <v>1588250</v>
      </c>
      <c r="W214" s="33">
        <v>20979026</v>
      </c>
    </row>
    <row r="215" spans="1:23">
      <c r="A215" s="20" t="s">
        <v>43</v>
      </c>
      <c r="B215" s="12"/>
      <c r="C215" s="25">
        <v>6384966</v>
      </c>
      <c r="D215" s="14"/>
      <c r="E215" s="14">
        <v>8846073</v>
      </c>
      <c r="F215" s="14"/>
      <c r="G215" s="14">
        <v>1027072</v>
      </c>
      <c r="H215" s="14">
        <v>15546979</v>
      </c>
      <c r="I215" s="14">
        <v>1744217</v>
      </c>
      <c r="J215" s="14"/>
      <c r="K215" s="33">
        <v>33549307</v>
      </c>
      <c r="L215" s="12"/>
      <c r="M215" s="25">
        <v>5994696</v>
      </c>
      <c r="N215" s="14"/>
      <c r="O215" s="14">
        <v>7626900</v>
      </c>
      <c r="P215" s="14"/>
      <c r="Q215" s="14">
        <v>671454</v>
      </c>
      <c r="R215" s="14">
        <v>3881564</v>
      </c>
      <c r="S215" s="14"/>
      <c r="T215" s="14"/>
      <c r="U215" s="14">
        <v>1373002</v>
      </c>
      <c r="V215" s="14">
        <v>1410110</v>
      </c>
      <c r="W215" s="33">
        <v>20957726</v>
      </c>
    </row>
    <row r="216" spans="1:23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15" t="str">
        <f>SUM(I212:I215)</f>
        <v>0</v>
      </c>
      <c r="J216" s="15" t="str">
        <f>SUM(J212:J215)</f>
        <v>0</v>
      </c>
      <c r="K216" s="34" t="str">
        <f>SUM(K212:K215)</f>
        <v>0</v>
      </c>
      <c r="L216" s="12"/>
      <c r="M216" s="26" t="str">
        <f>SUM(M212:M215)</f>
        <v>0</v>
      </c>
      <c r="N216" s="15" t="str">
        <f>SUM(N212:N215)</f>
        <v>0</v>
      </c>
      <c r="O216" s="15" t="str">
        <f>SUM(O212:O215)</f>
        <v>0</v>
      </c>
      <c r="P216" s="15" t="str">
        <f>SUM(P212:P215)</f>
        <v>0</v>
      </c>
      <c r="Q216" s="15" t="str">
        <f>SUM(Q212:Q215)</f>
        <v>0</v>
      </c>
      <c r="R216" s="15" t="str">
        <f>SUM(R212:R215)</f>
        <v>0</v>
      </c>
      <c r="S216" s="15" t="str">
        <f>SUM(S212:S215)</f>
        <v>0</v>
      </c>
      <c r="T216" s="15" t="str">
        <f>SUM(T212:T215)</f>
        <v>0</v>
      </c>
      <c r="U216" s="15" t="str">
        <f>SUM(U212:U215)</f>
        <v>0</v>
      </c>
      <c r="V216" s="15" t="str">
        <f>SUM(V212:V215)</f>
        <v>0</v>
      </c>
      <c r="W216" s="34" t="str">
        <f>SUM(W212:W215)</f>
        <v>0</v>
      </c>
    </row>
    <row r="217" spans="1:23">
      <c r="A217" s="18"/>
      <c r="B217" s="12"/>
      <c r="C217" s="24"/>
      <c r="D217" s="12"/>
      <c r="E217" s="12"/>
      <c r="F217" s="12"/>
      <c r="G217" s="12"/>
      <c r="H217" s="12"/>
      <c r="I217" s="12"/>
      <c r="J217" s="12"/>
      <c r="K217" s="32"/>
      <c r="L217" s="12"/>
      <c r="M217" s="24"/>
      <c r="N217" s="12"/>
      <c r="O217" s="12"/>
      <c r="P217" s="12"/>
      <c r="Q217" s="12"/>
      <c r="R217" s="12"/>
      <c r="S217" s="12"/>
      <c r="T217" s="12"/>
      <c r="U217" s="12"/>
      <c r="V217" s="12"/>
      <c r="W217" s="32"/>
    </row>
    <row r="218" spans="1:23">
      <c r="A218" s="19" t="s">
        <v>78</v>
      </c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20" t="s">
        <v>40</v>
      </c>
      <c r="B219" s="12"/>
      <c r="C219" s="25">
        <v>441150</v>
      </c>
      <c r="D219" s="14"/>
      <c r="E219" s="14">
        <v>485176</v>
      </c>
      <c r="F219" s="14"/>
      <c r="G219" s="14"/>
      <c r="H219" s="14">
        <v>745673</v>
      </c>
      <c r="I219" s="14">
        <v>118639</v>
      </c>
      <c r="J219" s="14"/>
      <c r="K219" s="33">
        <v>1790638</v>
      </c>
      <c r="L219" s="12"/>
      <c r="M219" s="25">
        <v>436658</v>
      </c>
      <c r="N219" s="14"/>
      <c r="O219" s="14">
        <v>242280</v>
      </c>
      <c r="P219" s="14"/>
      <c r="Q219" s="14"/>
      <c r="R219" s="14">
        <v>298269</v>
      </c>
      <c r="S219" s="14"/>
      <c r="T219" s="14"/>
      <c r="U219" s="14"/>
      <c r="V219" s="14">
        <v>100843</v>
      </c>
      <c r="W219" s="33">
        <v>1078050</v>
      </c>
    </row>
    <row r="220" spans="1:23">
      <c r="A220" s="20" t="s">
        <v>41</v>
      </c>
      <c r="B220" s="12"/>
      <c r="C220" s="25">
        <v>311286</v>
      </c>
      <c r="D220" s="14"/>
      <c r="E220" s="14">
        <v>336732</v>
      </c>
      <c r="F220" s="14"/>
      <c r="G220" s="14"/>
      <c r="H220" s="14">
        <v>664209</v>
      </c>
      <c r="I220" s="14">
        <v>178474</v>
      </c>
      <c r="J220" s="14"/>
      <c r="K220" s="33">
        <v>1490701</v>
      </c>
      <c r="L220" s="12"/>
      <c r="M220" s="25">
        <v>280157</v>
      </c>
      <c r="N220" s="14"/>
      <c r="O220" s="14">
        <v>150964</v>
      </c>
      <c r="P220" s="14"/>
      <c r="Q220" s="14"/>
      <c r="R220" s="14">
        <v>265684</v>
      </c>
      <c r="S220" s="14"/>
      <c r="T220" s="14"/>
      <c r="U220" s="14"/>
      <c r="V220" s="14">
        <v>243085</v>
      </c>
      <c r="W220" s="33">
        <v>939890</v>
      </c>
    </row>
    <row r="221" spans="1:23">
      <c r="A221" s="20" t="s">
        <v>42</v>
      </c>
      <c r="B221" s="12"/>
      <c r="C221" s="25">
        <v>445618</v>
      </c>
      <c r="D221" s="14"/>
      <c r="E221" s="14">
        <v>443541</v>
      </c>
      <c r="F221" s="14"/>
      <c r="G221" s="14"/>
      <c r="H221" s="14">
        <v>785850</v>
      </c>
      <c r="I221" s="14">
        <v>317123</v>
      </c>
      <c r="J221" s="14">
        <v>0</v>
      </c>
      <c r="K221" s="33">
        <v>1992132</v>
      </c>
      <c r="L221" s="12"/>
      <c r="M221" s="25">
        <v>401056</v>
      </c>
      <c r="N221" s="14"/>
      <c r="O221" s="14">
        <v>243592</v>
      </c>
      <c r="P221" s="14"/>
      <c r="Q221" s="14"/>
      <c r="R221" s="14">
        <v>314340</v>
      </c>
      <c r="S221" s="14"/>
      <c r="T221" s="14"/>
      <c r="U221" s="14"/>
      <c r="V221" s="14">
        <v>217289</v>
      </c>
      <c r="W221" s="33">
        <v>1176277</v>
      </c>
    </row>
    <row r="222" spans="1:23">
      <c r="A222" s="20" t="s">
        <v>43</v>
      </c>
      <c r="B222" s="12"/>
      <c r="C222" s="25">
        <v>431627</v>
      </c>
      <c r="D222" s="14"/>
      <c r="E222" s="14">
        <v>465842</v>
      </c>
      <c r="F222" s="14"/>
      <c r="G222" s="14"/>
      <c r="H222" s="14">
        <v>779418</v>
      </c>
      <c r="I222" s="14">
        <v>369887</v>
      </c>
      <c r="J222" s="14"/>
      <c r="K222" s="33">
        <v>2046774</v>
      </c>
      <c r="L222" s="12"/>
      <c r="M222" s="25">
        <v>341688</v>
      </c>
      <c r="N222" s="14"/>
      <c r="O222" s="14">
        <v>388465</v>
      </c>
      <c r="P222" s="14"/>
      <c r="Q222" s="14"/>
      <c r="R222" s="14">
        <v>249242</v>
      </c>
      <c r="S222" s="14"/>
      <c r="T222" s="14"/>
      <c r="U222" s="14">
        <v>50500</v>
      </c>
      <c r="V222" s="14">
        <v>314404</v>
      </c>
      <c r="W222" s="33">
        <v>1344299</v>
      </c>
    </row>
    <row r="223" spans="1:23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15" t="str">
        <f>SUM(I219:I222)</f>
        <v>0</v>
      </c>
      <c r="J223" s="15" t="str">
        <f>SUM(J219:J222)</f>
        <v>0</v>
      </c>
      <c r="K223" s="34" t="str">
        <f>SUM(K219:K222)</f>
        <v>0</v>
      </c>
      <c r="L223" s="12"/>
      <c r="M223" s="26" t="str">
        <f>SUM(M219:M222)</f>
        <v>0</v>
      </c>
      <c r="N223" s="15" t="str">
        <f>SUM(N219:N222)</f>
        <v>0</v>
      </c>
      <c r="O223" s="15" t="str">
        <f>SUM(O219:O222)</f>
        <v>0</v>
      </c>
      <c r="P223" s="15" t="str">
        <f>SUM(P219:P222)</f>
        <v>0</v>
      </c>
      <c r="Q223" s="15" t="str">
        <f>SUM(Q219:Q222)</f>
        <v>0</v>
      </c>
      <c r="R223" s="15" t="str">
        <f>SUM(R219:R222)</f>
        <v>0</v>
      </c>
      <c r="S223" s="15" t="str">
        <f>SUM(S219:S222)</f>
        <v>0</v>
      </c>
      <c r="T223" s="15" t="str">
        <f>SUM(T219:T222)</f>
        <v>0</v>
      </c>
      <c r="U223" s="15" t="str">
        <f>SUM(U219:U222)</f>
        <v>0</v>
      </c>
      <c r="V223" s="15" t="str">
        <f>SUM(V219:V222)</f>
        <v>0</v>
      </c>
      <c r="W223" s="34" t="str">
        <f>SUM(W219:W222)</f>
        <v>0</v>
      </c>
    </row>
    <row r="224" spans="1:23">
      <c r="A224" s="18"/>
      <c r="B224" s="12"/>
      <c r="C224" s="24"/>
      <c r="D224" s="12"/>
      <c r="E224" s="12"/>
      <c r="F224" s="12"/>
      <c r="G224" s="12"/>
      <c r="H224" s="12"/>
      <c r="I224" s="12"/>
      <c r="J224" s="12"/>
      <c r="K224" s="32"/>
      <c r="L224" s="12"/>
      <c r="M224" s="24"/>
      <c r="N224" s="12"/>
      <c r="O224" s="12"/>
      <c r="P224" s="12"/>
      <c r="Q224" s="12"/>
      <c r="R224" s="12"/>
      <c r="S224" s="12"/>
      <c r="T224" s="12"/>
      <c r="U224" s="12"/>
      <c r="V224" s="12"/>
      <c r="W224" s="32"/>
    </row>
    <row r="225" spans="1:23">
      <c r="A225" s="19" t="s">
        <v>79</v>
      </c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20" t="s">
        <v>40</v>
      </c>
      <c r="B226" s="12"/>
      <c r="C226" s="25">
        <v>761199.95</v>
      </c>
      <c r="D226" s="14"/>
      <c r="E226" s="14">
        <v>1667814.04</v>
      </c>
      <c r="F226" s="14"/>
      <c r="G226" s="14">
        <v>36738.28</v>
      </c>
      <c r="H226" s="14">
        <v>600332.23</v>
      </c>
      <c r="I226" s="14">
        <v>227643.77</v>
      </c>
      <c r="J226" s="14"/>
      <c r="K226" s="33">
        <v>3293728.27</v>
      </c>
      <c r="L226" s="12"/>
      <c r="M226" s="25">
        <v>915351.69</v>
      </c>
      <c r="N226" s="14"/>
      <c r="O226" s="14">
        <v>894894.28</v>
      </c>
      <c r="P226" s="14"/>
      <c r="Q226" s="14">
        <v>74364.05</v>
      </c>
      <c r="R226" s="14">
        <v>147261.55</v>
      </c>
      <c r="S226" s="14">
        <v>56952.46</v>
      </c>
      <c r="T226" s="14">
        <v>32088.48</v>
      </c>
      <c r="U226" s="14">
        <v>93514.07</v>
      </c>
      <c r="V226" s="14">
        <v>21910.09</v>
      </c>
      <c r="W226" s="33">
        <v>2236336.67</v>
      </c>
    </row>
    <row r="227" spans="1:23">
      <c r="A227" s="20" t="s">
        <v>41</v>
      </c>
      <c r="B227" s="12"/>
      <c r="C227" s="25">
        <v>497311.04</v>
      </c>
      <c r="D227" s="14"/>
      <c r="E227" s="14">
        <v>1426551.25</v>
      </c>
      <c r="F227" s="14"/>
      <c r="G227" s="14">
        <v>28192.2</v>
      </c>
      <c r="H227" s="14">
        <v>583430.73</v>
      </c>
      <c r="I227" s="14">
        <v>249208.04</v>
      </c>
      <c r="J227" s="14"/>
      <c r="K227" s="33">
        <v>2784693.26</v>
      </c>
      <c r="L227" s="12"/>
      <c r="M227" s="25">
        <v>577830.26</v>
      </c>
      <c r="N227" s="14"/>
      <c r="O227" s="14">
        <v>720319.7</v>
      </c>
      <c r="P227" s="14"/>
      <c r="Q227" s="14">
        <v>61630.52</v>
      </c>
      <c r="R227" s="14">
        <v>208012.71</v>
      </c>
      <c r="S227" s="14">
        <v>287635.55</v>
      </c>
      <c r="T227" s="14">
        <v>17799.88</v>
      </c>
      <c r="U227" s="14">
        <v>-232900.64</v>
      </c>
      <c r="V227" s="14">
        <v>-515.1</v>
      </c>
      <c r="W227" s="33">
        <v>1639812.88</v>
      </c>
    </row>
    <row r="228" spans="1:23">
      <c r="A228" s="20" t="s">
        <v>42</v>
      </c>
      <c r="B228" s="12"/>
      <c r="C228" s="25">
        <v>715050.72</v>
      </c>
      <c r="D228" s="14"/>
      <c r="E228" s="14">
        <v>1809929.06</v>
      </c>
      <c r="F228" s="14"/>
      <c r="G228" s="14">
        <v>45426.29</v>
      </c>
      <c r="H228" s="14">
        <v>651467.63</v>
      </c>
      <c r="I228" s="14">
        <v>237537.1</v>
      </c>
      <c r="J228" s="14"/>
      <c r="K228" s="33">
        <v>3459410.8</v>
      </c>
      <c r="L228" s="12"/>
      <c r="M228" s="25">
        <v>576384.87</v>
      </c>
      <c r="N228" s="14"/>
      <c r="O228" s="14">
        <v>1052874.1</v>
      </c>
      <c r="P228" s="14"/>
      <c r="Q228" s="14">
        <v>100537.05</v>
      </c>
      <c r="R228" s="14">
        <v>164416.42</v>
      </c>
      <c r="S228" s="14">
        <v>85266.83</v>
      </c>
      <c r="T228" s="14">
        <v>26384.53</v>
      </c>
      <c r="U228" s="14">
        <v>164175.42</v>
      </c>
      <c r="V228" s="14">
        <v>2226.66</v>
      </c>
      <c r="W228" s="33">
        <v>2172265.88</v>
      </c>
    </row>
    <row r="229" spans="1:23">
      <c r="A229" s="20" t="s">
        <v>43</v>
      </c>
      <c r="B229" s="12"/>
      <c r="C229" s="25">
        <v>661800.78</v>
      </c>
      <c r="D229" s="14"/>
      <c r="E229" s="14">
        <v>1698956.86</v>
      </c>
      <c r="F229" s="14"/>
      <c r="G229" s="14">
        <v>61158.1</v>
      </c>
      <c r="H229" s="14">
        <v>692208.78</v>
      </c>
      <c r="I229" s="14">
        <v>251562.4</v>
      </c>
      <c r="J229" s="14"/>
      <c r="K229" s="33">
        <v>3365686.92</v>
      </c>
      <c r="L229" s="12"/>
      <c r="M229" s="25">
        <v>629285.03</v>
      </c>
      <c r="N229" s="14"/>
      <c r="O229" s="14">
        <v>865210.34</v>
      </c>
      <c r="P229" s="14"/>
      <c r="Q229" s="14">
        <v>64576.23</v>
      </c>
      <c r="R229" s="14">
        <v>230284.1</v>
      </c>
      <c r="S229" s="14">
        <v>13196.39</v>
      </c>
      <c r="T229" s="14">
        <v>55553.58</v>
      </c>
      <c r="U229" s="14">
        <v>202808.98</v>
      </c>
      <c r="V229" s="14">
        <v>48730.15</v>
      </c>
      <c r="W229" s="33">
        <v>2109644.8</v>
      </c>
    </row>
    <row r="230" spans="1:23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15" t="str">
        <f>SUM(I226:I229)</f>
        <v>0</v>
      </c>
      <c r="J230" s="15" t="str">
        <f>SUM(J226:J229)</f>
        <v>0</v>
      </c>
      <c r="K230" s="34" t="str">
        <f>SUM(K226:K229)</f>
        <v>0</v>
      </c>
      <c r="L230" s="12"/>
      <c r="M230" s="26" t="str">
        <f>SUM(M226:M229)</f>
        <v>0</v>
      </c>
      <c r="N230" s="15" t="str">
        <f>SUM(N226:N229)</f>
        <v>0</v>
      </c>
      <c r="O230" s="15" t="str">
        <f>SUM(O226:O229)</f>
        <v>0</v>
      </c>
      <c r="P230" s="15" t="str">
        <f>SUM(P226:P229)</f>
        <v>0</v>
      </c>
      <c r="Q230" s="15" t="str">
        <f>SUM(Q226:Q229)</f>
        <v>0</v>
      </c>
      <c r="R230" s="15" t="str">
        <f>SUM(R226:R229)</f>
        <v>0</v>
      </c>
      <c r="S230" s="15" t="str">
        <f>SUM(S226:S229)</f>
        <v>0</v>
      </c>
      <c r="T230" s="15" t="str">
        <f>SUM(T226:T229)</f>
        <v>0</v>
      </c>
      <c r="U230" s="15" t="str">
        <f>SUM(U226:U229)</f>
        <v>0</v>
      </c>
      <c r="V230" s="15" t="str">
        <f>SUM(V226:V229)</f>
        <v>0</v>
      </c>
      <c r="W230" s="34" t="str">
        <f>SUM(W226:W229)</f>
        <v>0</v>
      </c>
    </row>
    <row r="231" spans="1:23">
      <c r="A231" s="18"/>
      <c r="B231" s="12"/>
      <c r="C231" s="24"/>
      <c r="D231" s="12"/>
      <c r="E231" s="12"/>
      <c r="F231" s="12"/>
      <c r="G231" s="12"/>
      <c r="H231" s="12"/>
      <c r="I231" s="12"/>
      <c r="J231" s="12"/>
      <c r="K231" s="32"/>
      <c r="L231" s="12"/>
      <c r="M231" s="24"/>
      <c r="N231" s="12"/>
      <c r="O231" s="12"/>
      <c r="P231" s="12"/>
      <c r="Q231" s="12"/>
      <c r="R231" s="12"/>
      <c r="S231" s="12"/>
      <c r="T231" s="12"/>
      <c r="U231" s="12"/>
      <c r="V231" s="12"/>
      <c r="W231" s="32"/>
    </row>
    <row r="232" spans="1:23">
      <c r="A232" s="19" t="s">
        <v>80</v>
      </c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0" t="s">
        <v>40</v>
      </c>
      <c r="B233" s="12"/>
      <c r="C233" s="25">
        <v>2069857</v>
      </c>
      <c r="D233" s="14"/>
      <c r="E233" s="14">
        <v>3869722</v>
      </c>
      <c r="F233" s="14"/>
      <c r="G233" s="14"/>
      <c r="H233" s="14">
        <v>4750803</v>
      </c>
      <c r="I233" s="14">
        <v>600616</v>
      </c>
      <c r="J233" s="14"/>
      <c r="K233" s="33">
        <v>11290998</v>
      </c>
      <c r="L233" s="12"/>
      <c r="M233" s="25">
        <v>1945904</v>
      </c>
      <c r="N233" s="14"/>
      <c r="O233" s="14">
        <v>-15864710</v>
      </c>
      <c r="P233" s="14"/>
      <c r="Q233" s="14"/>
      <c r="R233" s="14">
        <v>917284</v>
      </c>
      <c r="S233" s="14"/>
      <c r="T233" s="14"/>
      <c r="U233" s="14">
        <v>12441054</v>
      </c>
      <c r="V233" s="14"/>
      <c r="W233" s="33">
        <v>-560468</v>
      </c>
    </row>
    <row r="234" spans="1:23">
      <c r="A234" s="20" t="s">
        <v>41</v>
      </c>
      <c r="B234" s="12"/>
      <c r="C234" s="25">
        <v>1368743</v>
      </c>
      <c r="D234" s="14"/>
      <c r="E234" s="14">
        <v>3198652</v>
      </c>
      <c r="F234" s="14"/>
      <c r="G234" s="14"/>
      <c r="H234" s="14">
        <v>3769552</v>
      </c>
      <c r="I234" s="14">
        <v>424906</v>
      </c>
      <c r="J234" s="14"/>
      <c r="K234" s="33">
        <v>8761853</v>
      </c>
      <c r="L234" s="12"/>
      <c r="M234" s="25">
        <v>460602</v>
      </c>
      <c r="N234" s="14"/>
      <c r="O234" s="14">
        <v>-15110868</v>
      </c>
      <c r="P234" s="14"/>
      <c r="Q234" s="14"/>
      <c r="R234" s="14">
        <v>759336</v>
      </c>
      <c r="S234" s="14"/>
      <c r="T234" s="14"/>
      <c r="U234" s="14">
        <v>12356234</v>
      </c>
      <c r="V234" s="14"/>
      <c r="W234" s="33">
        <v>-1534696</v>
      </c>
    </row>
    <row r="235" spans="1:23">
      <c r="A235" s="20" t="s">
        <v>42</v>
      </c>
      <c r="B235" s="12"/>
      <c r="C235" s="25">
        <v>2005371</v>
      </c>
      <c r="D235" s="14"/>
      <c r="E235" s="14">
        <v>3929186</v>
      </c>
      <c r="F235" s="14"/>
      <c r="G235" s="14"/>
      <c r="H235" s="14">
        <v>4928059</v>
      </c>
      <c r="I235" s="14">
        <v>683238</v>
      </c>
      <c r="J235" s="14"/>
      <c r="K235" s="33">
        <v>11545854</v>
      </c>
      <c r="L235" s="12"/>
      <c r="M235" s="25">
        <v>1602359</v>
      </c>
      <c r="N235" s="14"/>
      <c r="O235" s="14">
        <v>-13696444</v>
      </c>
      <c r="P235" s="14"/>
      <c r="Q235" s="14"/>
      <c r="R235" s="14">
        <v>959726</v>
      </c>
      <c r="S235" s="14"/>
      <c r="T235" s="14"/>
      <c r="U235" s="14">
        <v>11802586</v>
      </c>
      <c r="V235" s="14"/>
      <c r="W235" s="33">
        <v>668227</v>
      </c>
    </row>
    <row r="236" spans="1:23">
      <c r="A236" s="20" t="s">
        <v>43</v>
      </c>
      <c r="B236" s="12"/>
      <c r="C236" s="25">
        <v>1800411.15</v>
      </c>
      <c r="D236" s="14"/>
      <c r="E236" s="14">
        <v>3934768.36</v>
      </c>
      <c r="F236" s="14"/>
      <c r="G236" s="14"/>
      <c r="H236" s="14">
        <v>4709065.46</v>
      </c>
      <c r="I236" s="14">
        <v>849724.16</v>
      </c>
      <c r="J236" s="14"/>
      <c r="K236" s="33">
        <v>11293969.13</v>
      </c>
      <c r="L236" s="12"/>
      <c r="M236" s="25">
        <v>818703.43</v>
      </c>
      <c r="N236" s="14"/>
      <c r="O236" s="14">
        <v>-12212058.75</v>
      </c>
      <c r="P236" s="14"/>
      <c r="Q236" s="14"/>
      <c r="R236" s="14">
        <v>675536.27</v>
      </c>
      <c r="S236" s="14"/>
      <c r="T236" s="14"/>
      <c r="U236" s="14">
        <v>11180100.41</v>
      </c>
      <c r="V236" s="14"/>
      <c r="W236" s="33">
        <v>462281.36</v>
      </c>
    </row>
    <row r="237" spans="1:23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15" t="str">
        <f>SUM(I233:I236)</f>
        <v>0</v>
      </c>
      <c r="J237" s="15" t="str">
        <f>SUM(J233:J236)</f>
        <v>0</v>
      </c>
      <c r="K237" s="34" t="str">
        <f>SUM(K233:K236)</f>
        <v>0</v>
      </c>
      <c r="L237" s="12"/>
      <c r="M237" s="26" t="str">
        <f>SUM(M233:M236)</f>
        <v>0</v>
      </c>
      <c r="N237" s="15" t="str">
        <f>SUM(N233:N236)</f>
        <v>0</v>
      </c>
      <c r="O237" s="15" t="str">
        <f>SUM(O233:O236)</f>
        <v>0</v>
      </c>
      <c r="P237" s="15" t="str">
        <f>SUM(P233:P236)</f>
        <v>0</v>
      </c>
      <c r="Q237" s="15" t="str">
        <f>SUM(Q233:Q236)</f>
        <v>0</v>
      </c>
      <c r="R237" s="15" t="str">
        <f>SUM(R233:R236)</f>
        <v>0</v>
      </c>
      <c r="S237" s="15" t="str">
        <f>SUM(S233:S236)</f>
        <v>0</v>
      </c>
      <c r="T237" s="15" t="str">
        <f>SUM(T233:T236)</f>
        <v>0</v>
      </c>
      <c r="U237" s="15" t="str">
        <f>SUM(U233:U236)</f>
        <v>0</v>
      </c>
      <c r="V237" s="15" t="str">
        <f>SUM(V233:V236)</f>
        <v>0</v>
      </c>
      <c r="W237" s="34" t="str">
        <f>SUM(W233:W236)</f>
        <v>0</v>
      </c>
    </row>
    <row r="238" spans="1:23">
      <c r="A238" s="18"/>
      <c r="B238" s="12"/>
      <c r="C238" s="24"/>
      <c r="D238" s="12"/>
      <c r="E238" s="12"/>
      <c r="F238" s="12"/>
      <c r="G238" s="12"/>
      <c r="H238" s="12"/>
      <c r="I238" s="12"/>
      <c r="J238" s="12"/>
      <c r="K238" s="32"/>
      <c r="L238" s="12"/>
      <c r="M238" s="24"/>
      <c r="N238" s="12"/>
      <c r="O238" s="12"/>
      <c r="P238" s="12"/>
      <c r="Q238" s="12"/>
      <c r="R238" s="12"/>
      <c r="S238" s="12"/>
      <c r="T238" s="12"/>
      <c r="U238" s="12"/>
      <c r="V238" s="12"/>
      <c r="W238" s="32"/>
    </row>
    <row r="239" spans="1:23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16" t="str">
        <f>I146+I153+I160+I167+I174+I181+I188+I195+I202+I209+I216+I223+I230+I237</f>
        <v>0</v>
      </c>
      <c r="J239" s="16" t="str">
        <f>J146+J153+J160+J167+J174+J181+J188+J195+J202+J209+J216+J223+J230+J237</f>
        <v>0</v>
      </c>
      <c r="K239" s="35" t="str">
        <f>K146+K153+K160+K167+K174+K181+K188+K195+K202+K209+K216+K223+K230+K237</f>
        <v>0</v>
      </c>
      <c r="L239" s="13"/>
      <c r="M239" s="27" t="str">
        <f>M146+M153+M160+M167+M174+M181+M188+M195+M202+M209+M216+M223+M230+M237</f>
        <v>0</v>
      </c>
      <c r="N239" s="16" t="str">
        <f>N146+N153+N160+N167+N174+N181+N188+N195+N202+N209+N216+N223+N230+N237</f>
        <v>0</v>
      </c>
      <c r="O239" s="16" t="str">
        <f>O146+O153+O160+O167+O174+O181+O188+O195+O202+O209+O216+O223+O230+O237</f>
        <v>0</v>
      </c>
      <c r="P239" s="16" t="str">
        <f>P146+P153+P160+P167+P174+P181+P188+P195+P202+P209+P216+P223+P230+P237</f>
        <v>0</v>
      </c>
      <c r="Q239" s="16" t="str">
        <f>Q146+Q153+Q160+Q167+Q174+Q181+Q188+Q195+Q202+Q209+Q216+Q223+Q230+Q237</f>
        <v>0</v>
      </c>
      <c r="R239" s="16" t="str">
        <f>R146+R153+R160+R167+R174+R181+R188+R195+R202+R209+R216+R223+R230+R237</f>
        <v>0</v>
      </c>
      <c r="S239" s="16" t="str">
        <f>S146+S153+S160+S167+S174+S181+S188+S195+S202+S209+S216+S223+S230+S237</f>
        <v>0</v>
      </c>
      <c r="T239" s="16" t="str">
        <f>T146+T153+T160+T167+T174+T181+T188+T195+T202+T209+T216+T223+T230+T237</f>
        <v>0</v>
      </c>
      <c r="U239" s="16" t="str">
        <f>U146+U153+U160+U167+U174+U181+U188+U195+U202+U209+U216+U223+U230+U237</f>
        <v>0</v>
      </c>
      <c r="V239" s="16" t="str">
        <f>V146+V153+V160+V167+V174+V181+V188+V195+V202+V209+V216+V223+V230+V237</f>
        <v>0</v>
      </c>
      <c r="W239" s="35" t="str">
        <f>W146+W153+W160+W167+W174+W181+W188+W195+W202+W209+W216+W223+W230+W237</f>
        <v>0</v>
      </c>
    </row>
    <row r="240" spans="1:23">
      <c r="A240" s="18"/>
      <c r="B240" s="12"/>
      <c r="C240" s="24"/>
      <c r="D240" s="12"/>
      <c r="E240" s="12"/>
      <c r="F240" s="12"/>
      <c r="G240" s="12"/>
      <c r="H240" s="12"/>
      <c r="I240" s="12"/>
      <c r="J240" s="12"/>
      <c r="K240" s="32"/>
      <c r="L240" s="12"/>
      <c r="M240" s="24"/>
      <c r="N240" s="12"/>
      <c r="O240" s="12"/>
      <c r="P240" s="12"/>
      <c r="Q240" s="12"/>
      <c r="R240" s="12"/>
      <c r="S240" s="12"/>
      <c r="T240" s="12"/>
      <c r="U240" s="12"/>
      <c r="V240" s="12"/>
      <c r="W240" s="32"/>
    </row>
    <row r="241" spans="1:23">
      <c r="A241" s="19" t="s">
        <v>82</v>
      </c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20" t="s">
        <v>40</v>
      </c>
      <c r="B242" s="12"/>
      <c r="C242" s="25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33">
        <v>0</v>
      </c>
      <c r="L242" s="12"/>
      <c r="M242" s="25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33">
        <v>0</v>
      </c>
    </row>
    <row r="243" spans="1:23">
      <c r="A243" s="20" t="s">
        <v>41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42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43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-5946.49</v>
      </c>
      <c r="V245" s="14">
        <v>0</v>
      </c>
      <c r="W245" s="33">
        <v>-5946.49</v>
      </c>
    </row>
    <row r="246" spans="1:23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15" t="str">
        <f>SUM(I242:I245)</f>
        <v>0</v>
      </c>
      <c r="J246" s="15" t="str">
        <f>SUM(J242:J245)</f>
        <v>0</v>
      </c>
      <c r="K246" s="34" t="str">
        <f>SUM(K242:K245)</f>
        <v>0</v>
      </c>
      <c r="L246" s="12"/>
      <c r="M246" s="26" t="str">
        <f>SUM(M242:M245)</f>
        <v>0</v>
      </c>
      <c r="N246" s="15" t="str">
        <f>SUM(N242:N245)</f>
        <v>0</v>
      </c>
      <c r="O246" s="15" t="str">
        <f>SUM(O242:O245)</f>
        <v>0</v>
      </c>
      <c r="P246" s="15" t="str">
        <f>SUM(P242:P245)</f>
        <v>0</v>
      </c>
      <c r="Q246" s="15" t="str">
        <f>SUM(Q242:Q245)</f>
        <v>0</v>
      </c>
      <c r="R246" s="15" t="str">
        <f>SUM(R242:R245)</f>
        <v>0</v>
      </c>
      <c r="S246" s="15" t="str">
        <f>SUM(S242:S245)</f>
        <v>0</v>
      </c>
      <c r="T246" s="15" t="str">
        <f>SUM(T242:T245)</f>
        <v>0</v>
      </c>
      <c r="U246" s="15" t="str">
        <f>SUM(U242:U245)</f>
        <v>0</v>
      </c>
      <c r="V246" s="15" t="str">
        <f>SUM(V242:V245)</f>
        <v>0</v>
      </c>
      <c r="W246" s="34" t="str">
        <f>SUM(W242:W245)</f>
        <v>0</v>
      </c>
    </row>
    <row r="247" spans="1:23">
      <c r="A247" s="18"/>
      <c r="B247" s="12"/>
      <c r="C247" s="24"/>
      <c r="D247" s="12"/>
      <c r="E247" s="12"/>
      <c r="F247" s="12"/>
      <c r="G247" s="12"/>
      <c r="H247" s="12"/>
      <c r="I247" s="12"/>
      <c r="J247" s="12"/>
      <c r="K247" s="32"/>
      <c r="L247" s="12"/>
      <c r="M247" s="24"/>
      <c r="N247" s="12"/>
      <c r="O247" s="12"/>
      <c r="P247" s="12"/>
      <c r="Q247" s="12"/>
      <c r="R247" s="12"/>
      <c r="S247" s="12"/>
      <c r="T247" s="12"/>
      <c r="U247" s="12"/>
      <c r="V247" s="12"/>
      <c r="W247" s="32"/>
    </row>
    <row r="248" spans="1:23">
      <c r="A248" s="19" t="s">
        <v>83</v>
      </c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20" t="s">
        <v>40</v>
      </c>
      <c r="B249" s="12"/>
      <c r="C249" s="25">
        <v>19619664</v>
      </c>
      <c r="D249" s="14">
        <v>0</v>
      </c>
      <c r="E249" s="14">
        <v>69474025</v>
      </c>
      <c r="F249" s="14">
        <v>15459297</v>
      </c>
      <c r="G249" s="14">
        <v>3014481</v>
      </c>
      <c r="H249" s="14">
        <v>47697235</v>
      </c>
      <c r="I249" s="14">
        <v>4924857</v>
      </c>
      <c r="J249" s="14">
        <v>0</v>
      </c>
      <c r="K249" s="33">
        <v>160189559</v>
      </c>
      <c r="L249" s="12"/>
      <c r="M249" s="25">
        <v>17308499</v>
      </c>
      <c r="N249" s="14">
        <v>0</v>
      </c>
      <c r="O249" s="14">
        <v>57587955</v>
      </c>
      <c r="P249" s="14">
        <v>13786038</v>
      </c>
      <c r="Q249" s="14">
        <v>3463861</v>
      </c>
      <c r="R249" s="14">
        <v>23489250</v>
      </c>
      <c r="S249" s="14">
        <v>0</v>
      </c>
      <c r="T249" s="14">
        <v>1310990</v>
      </c>
      <c r="U249" s="14">
        <v>4783470</v>
      </c>
      <c r="V249" s="14">
        <v>797598</v>
      </c>
      <c r="W249" s="33">
        <v>122527661</v>
      </c>
    </row>
    <row r="250" spans="1:23">
      <c r="A250" s="20" t="s">
        <v>41</v>
      </c>
      <c r="B250" s="12"/>
      <c r="C250" s="25">
        <v>15301644</v>
      </c>
      <c r="D250" s="14">
        <v>0</v>
      </c>
      <c r="E250" s="14">
        <v>59762118</v>
      </c>
      <c r="F250" s="14">
        <v>11495533</v>
      </c>
      <c r="G250" s="14">
        <v>3033402</v>
      </c>
      <c r="H250" s="14">
        <v>40890358</v>
      </c>
      <c r="I250" s="14">
        <v>3932686</v>
      </c>
      <c r="J250" s="14">
        <v>0</v>
      </c>
      <c r="K250" s="33">
        <v>134415741</v>
      </c>
      <c r="L250" s="12"/>
      <c r="M250" s="25">
        <v>14236835</v>
      </c>
      <c r="N250" s="14">
        <v>0</v>
      </c>
      <c r="O250" s="14">
        <v>49983092</v>
      </c>
      <c r="P250" s="14">
        <v>10505512</v>
      </c>
      <c r="Q250" s="14">
        <v>2984209</v>
      </c>
      <c r="R250" s="14">
        <v>20752368</v>
      </c>
      <c r="S250" s="14">
        <v>0</v>
      </c>
      <c r="T250" s="14">
        <v>663363</v>
      </c>
      <c r="U250" s="14">
        <v>3687483</v>
      </c>
      <c r="V250" s="14">
        <v>1019538</v>
      </c>
      <c r="W250" s="33">
        <v>103832400</v>
      </c>
    </row>
    <row r="251" spans="1:23">
      <c r="A251" s="20" t="s">
        <v>42</v>
      </c>
      <c r="B251" s="12"/>
      <c r="C251" s="25">
        <v>18275054</v>
      </c>
      <c r="D251" s="14">
        <v>0</v>
      </c>
      <c r="E251" s="14">
        <v>74852739</v>
      </c>
      <c r="F251" s="14">
        <v>16193281</v>
      </c>
      <c r="G251" s="14">
        <v>3863205</v>
      </c>
      <c r="H251" s="14">
        <v>48738652</v>
      </c>
      <c r="I251" s="14">
        <v>6052112</v>
      </c>
      <c r="J251" s="14">
        <v>0</v>
      </c>
      <c r="K251" s="33">
        <v>167975043</v>
      </c>
      <c r="L251" s="12"/>
      <c r="M251" s="25">
        <v>16488815</v>
      </c>
      <c r="N251" s="14">
        <v>0</v>
      </c>
      <c r="O251" s="14">
        <v>61624536</v>
      </c>
      <c r="P251" s="14">
        <v>14558803</v>
      </c>
      <c r="Q251" s="14">
        <v>3499738</v>
      </c>
      <c r="R251" s="14">
        <v>25024532</v>
      </c>
      <c r="S251" s="14">
        <v>0</v>
      </c>
      <c r="T251" s="14">
        <v>1219496</v>
      </c>
      <c r="U251" s="14">
        <v>5438956</v>
      </c>
      <c r="V251" s="14">
        <v>718974</v>
      </c>
      <c r="W251" s="33">
        <v>128573850</v>
      </c>
    </row>
    <row r="252" spans="1:23">
      <c r="A252" s="20" t="s">
        <v>43</v>
      </c>
      <c r="B252" s="12"/>
      <c r="C252" s="25">
        <v>14801522</v>
      </c>
      <c r="D252" s="14">
        <v>0</v>
      </c>
      <c r="E252" s="14">
        <v>58639789</v>
      </c>
      <c r="F252" s="14">
        <v>14618034</v>
      </c>
      <c r="G252" s="14">
        <v>2665078</v>
      </c>
      <c r="H252" s="14">
        <v>42654698</v>
      </c>
      <c r="I252" s="14">
        <v>7485366</v>
      </c>
      <c r="J252" s="14">
        <v>0</v>
      </c>
      <c r="K252" s="33">
        <v>140864487</v>
      </c>
      <c r="L252" s="12"/>
      <c r="M252" s="25">
        <v>11405265</v>
      </c>
      <c r="N252" s="14">
        <v>0</v>
      </c>
      <c r="O252" s="14">
        <v>50142057</v>
      </c>
      <c r="P252" s="14">
        <v>13394378</v>
      </c>
      <c r="Q252" s="14">
        <v>2829955</v>
      </c>
      <c r="R252" s="14">
        <v>23020100</v>
      </c>
      <c r="S252" s="14">
        <v>0</v>
      </c>
      <c r="T252" s="14">
        <v>1092145</v>
      </c>
      <c r="U252" s="14">
        <v>4475539</v>
      </c>
      <c r="V252" s="14">
        <v>2538949</v>
      </c>
      <c r="W252" s="33">
        <v>108898388</v>
      </c>
    </row>
    <row r="253" spans="1:23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15" t="str">
        <f>SUM(I249:I252)</f>
        <v>0</v>
      </c>
      <c r="J253" s="15" t="str">
        <f>SUM(J249:J252)</f>
        <v>0</v>
      </c>
      <c r="K253" s="34" t="str">
        <f>SUM(K249:K252)</f>
        <v>0</v>
      </c>
      <c r="L253" s="12"/>
      <c r="M253" s="26" t="str">
        <f>SUM(M249:M252)</f>
        <v>0</v>
      </c>
      <c r="N253" s="15" t="str">
        <f>SUM(N249:N252)</f>
        <v>0</v>
      </c>
      <c r="O253" s="15" t="str">
        <f>SUM(O249:O252)</f>
        <v>0</v>
      </c>
      <c r="P253" s="15" t="str">
        <f>SUM(P249:P252)</f>
        <v>0</v>
      </c>
      <c r="Q253" s="15" t="str">
        <f>SUM(Q249:Q252)</f>
        <v>0</v>
      </c>
      <c r="R253" s="15" t="str">
        <f>SUM(R249:R252)</f>
        <v>0</v>
      </c>
      <c r="S253" s="15" t="str">
        <f>SUM(S249:S252)</f>
        <v>0</v>
      </c>
      <c r="T253" s="15" t="str">
        <f>SUM(T249:T252)</f>
        <v>0</v>
      </c>
      <c r="U253" s="15" t="str">
        <f>SUM(U249:U252)</f>
        <v>0</v>
      </c>
      <c r="V253" s="15" t="str">
        <f>SUM(V249:V252)</f>
        <v>0</v>
      </c>
      <c r="W253" s="34" t="str">
        <f>SUM(W249:W252)</f>
        <v>0</v>
      </c>
    </row>
    <row r="254" spans="1:23">
      <c r="A254" s="18"/>
      <c r="B254" s="12"/>
      <c r="C254" s="24"/>
      <c r="D254" s="12"/>
      <c r="E254" s="12"/>
      <c r="F254" s="12"/>
      <c r="G254" s="12"/>
      <c r="H254" s="12"/>
      <c r="I254" s="12"/>
      <c r="J254" s="12"/>
      <c r="K254" s="32"/>
      <c r="L254" s="12"/>
      <c r="M254" s="24"/>
      <c r="N254" s="12"/>
      <c r="O254" s="12"/>
      <c r="P254" s="12"/>
      <c r="Q254" s="12"/>
      <c r="R254" s="12"/>
      <c r="S254" s="12"/>
      <c r="T254" s="12"/>
      <c r="U254" s="12"/>
      <c r="V254" s="12"/>
      <c r="W254" s="32"/>
    </row>
    <row r="255" spans="1:23">
      <c r="A255" s="19" t="s">
        <v>84</v>
      </c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20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15" t="str">
        <f>SUM(I256:I259)</f>
        <v>0</v>
      </c>
      <c r="J260" s="15" t="str">
        <f>SUM(J256:J259)</f>
        <v>0</v>
      </c>
      <c r="K260" s="34" t="str">
        <f>SUM(K256:K259)</f>
        <v>0</v>
      </c>
      <c r="L260" s="12"/>
      <c r="M260" s="26" t="str">
        <f>SUM(M256:M259)</f>
        <v>0</v>
      </c>
      <c r="N260" s="15" t="str">
        <f>SUM(N256:N259)</f>
        <v>0</v>
      </c>
      <c r="O260" s="15" t="str">
        <f>SUM(O256:O259)</f>
        <v>0</v>
      </c>
      <c r="P260" s="15" t="str">
        <f>SUM(P256:P259)</f>
        <v>0</v>
      </c>
      <c r="Q260" s="15" t="str">
        <f>SUM(Q256:Q259)</f>
        <v>0</v>
      </c>
      <c r="R260" s="15" t="str">
        <f>SUM(R256:R259)</f>
        <v>0</v>
      </c>
      <c r="S260" s="15" t="str">
        <f>SUM(S256:S259)</f>
        <v>0</v>
      </c>
      <c r="T260" s="15" t="str">
        <f>SUM(T256:T259)</f>
        <v>0</v>
      </c>
      <c r="U260" s="15" t="str">
        <f>SUM(U256:U259)</f>
        <v>0</v>
      </c>
      <c r="V260" s="15" t="str">
        <f>SUM(V256:V259)</f>
        <v>0</v>
      </c>
      <c r="W260" s="34" t="str">
        <f>SUM(W256:W259)</f>
        <v>0</v>
      </c>
    </row>
    <row r="261" spans="1:23">
      <c r="A261" s="18"/>
      <c r="B261" s="12"/>
      <c r="C261" s="24"/>
      <c r="D261" s="12"/>
      <c r="E261" s="12"/>
      <c r="F261" s="12"/>
      <c r="G261" s="12"/>
      <c r="H261" s="12"/>
      <c r="I261" s="12"/>
      <c r="J261" s="12"/>
      <c r="K261" s="32"/>
      <c r="L261" s="12"/>
      <c r="M261" s="24"/>
      <c r="N261" s="12"/>
      <c r="O261" s="12"/>
      <c r="P261" s="12"/>
      <c r="Q261" s="12"/>
      <c r="R261" s="12"/>
      <c r="S261" s="12"/>
      <c r="T261" s="12"/>
      <c r="U261" s="12"/>
      <c r="V261" s="12"/>
      <c r="W261" s="32"/>
    </row>
    <row r="262" spans="1:23">
      <c r="A262" s="19" t="s">
        <v>89</v>
      </c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20" t="s">
        <v>40</v>
      </c>
      <c r="B263" s="12"/>
      <c r="C263" s="25">
        <v>6868914.82</v>
      </c>
      <c r="D263" s="14">
        <v>10870559.91</v>
      </c>
      <c r="E263" s="14">
        <v>44599176.57</v>
      </c>
      <c r="F263" s="14">
        <v>19907356.91</v>
      </c>
      <c r="G263" s="14">
        <v>12934737.89</v>
      </c>
      <c r="H263" s="14">
        <v>35916126.91</v>
      </c>
      <c r="I263" s="14">
        <v>6891109.73</v>
      </c>
      <c r="J263" s="14">
        <v>949</v>
      </c>
      <c r="K263" s="33">
        <v>137988931.74</v>
      </c>
      <c r="L263" s="12"/>
      <c r="M263" s="25">
        <v>6563988.83</v>
      </c>
      <c r="N263" s="14">
        <v>10865031.43</v>
      </c>
      <c r="O263" s="14">
        <v>40446968.32</v>
      </c>
      <c r="P263" s="14">
        <v>18245011.56</v>
      </c>
      <c r="Q263" s="14">
        <v>11638078.83</v>
      </c>
      <c r="R263" s="14">
        <v>28807065.86</v>
      </c>
      <c r="S263" s="14">
        <v>4063788.08</v>
      </c>
      <c r="T263" s="14">
        <v>3630.76</v>
      </c>
      <c r="U263" s="14">
        <v>2554161.46</v>
      </c>
      <c r="V263" s="14"/>
      <c r="W263" s="33">
        <v>123187725.13</v>
      </c>
    </row>
    <row r="264" spans="1:23">
      <c r="A264" s="20" t="s">
        <v>41</v>
      </c>
      <c r="B264" s="12"/>
      <c r="C264" s="25">
        <v>3787078.24</v>
      </c>
      <c r="D264" s="14">
        <v>7563375.08</v>
      </c>
      <c r="E264" s="14">
        <v>30866950.48</v>
      </c>
      <c r="F264" s="14">
        <v>15926867.55</v>
      </c>
      <c r="G264" s="14">
        <v>8730757.04</v>
      </c>
      <c r="H264" s="14">
        <v>29760293.05</v>
      </c>
      <c r="I264" s="14">
        <v>4508519.83</v>
      </c>
      <c r="J264" s="14">
        <v>100803</v>
      </c>
      <c r="K264" s="33">
        <v>101244644.27</v>
      </c>
      <c r="L264" s="12"/>
      <c r="M264" s="25">
        <v>3260404.58</v>
      </c>
      <c r="N264" s="14">
        <v>7178738.79</v>
      </c>
      <c r="O264" s="14">
        <v>25905415.4</v>
      </c>
      <c r="P264" s="14">
        <v>14338496.76</v>
      </c>
      <c r="Q264" s="14">
        <v>10828514.3</v>
      </c>
      <c r="R264" s="14">
        <v>23809468.28</v>
      </c>
      <c r="S264" s="14">
        <v>2348438.32</v>
      </c>
      <c r="T264" s="14">
        <v>-188890.03</v>
      </c>
      <c r="U264" s="14">
        <v>1479458.62</v>
      </c>
      <c r="V264" s="14"/>
      <c r="W264" s="33">
        <v>88960045.02</v>
      </c>
    </row>
    <row r="265" spans="1:23">
      <c r="A265" s="20" t="s">
        <v>42</v>
      </c>
      <c r="B265" s="12"/>
      <c r="C265" s="25">
        <v>5014697.41</v>
      </c>
      <c r="D265" s="14">
        <v>9573048.03</v>
      </c>
      <c r="E265" s="14">
        <v>36056568.31</v>
      </c>
      <c r="F265" s="14">
        <v>20122753.64</v>
      </c>
      <c r="G265" s="14">
        <v>16586498.64</v>
      </c>
      <c r="H265" s="14">
        <v>32262618.08</v>
      </c>
      <c r="I265" s="14">
        <v>6004116.89</v>
      </c>
      <c r="J265" s="14">
        <v>67103</v>
      </c>
      <c r="K265" s="33">
        <v>125687404</v>
      </c>
      <c r="L265" s="12"/>
      <c r="M265" s="25">
        <v>5254938.42</v>
      </c>
      <c r="N265" s="14">
        <v>9195381.66</v>
      </c>
      <c r="O265" s="14">
        <v>31792523.65</v>
      </c>
      <c r="P265" s="14">
        <v>17976231.76</v>
      </c>
      <c r="Q265" s="14">
        <v>15264914.74</v>
      </c>
      <c r="R265" s="14">
        <v>26017488.43</v>
      </c>
      <c r="S265" s="14">
        <v>3141334.28</v>
      </c>
      <c r="T265" s="14">
        <v>-75195.88</v>
      </c>
      <c r="U265" s="14">
        <v>1914133.07</v>
      </c>
      <c r="V265" s="14"/>
      <c r="W265" s="33">
        <v>110481750.13</v>
      </c>
    </row>
    <row r="266" spans="1:23">
      <c r="A266" s="20" t="s">
        <v>43</v>
      </c>
      <c r="B266" s="12"/>
      <c r="C266" s="25">
        <v>5202864.68</v>
      </c>
      <c r="D266" s="14">
        <v>9736236.54</v>
      </c>
      <c r="E266" s="14">
        <v>39471508.36</v>
      </c>
      <c r="F266" s="14">
        <v>20453984.38</v>
      </c>
      <c r="G266" s="14">
        <v>5423430.91</v>
      </c>
      <c r="H266" s="14">
        <v>38633812.93</v>
      </c>
      <c r="I266" s="14">
        <v>5737652.93</v>
      </c>
      <c r="J266" s="14">
        <v>77362</v>
      </c>
      <c r="K266" s="33">
        <v>124736852.73</v>
      </c>
      <c r="L266" s="12"/>
      <c r="M266" s="25">
        <v>4990136.78</v>
      </c>
      <c r="N266" s="14">
        <v>9184745.39</v>
      </c>
      <c r="O266" s="14">
        <v>34816899.18</v>
      </c>
      <c r="P266" s="14">
        <v>18407142.03</v>
      </c>
      <c r="Q266" s="14">
        <v>6391818.48</v>
      </c>
      <c r="R266" s="14">
        <v>30634434.95</v>
      </c>
      <c r="S266" s="14">
        <v>2156675.4</v>
      </c>
      <c r="T266" s="14">
        <v>1144036.67</v>
      </c>
      <c r="U266" s="14">
        <v>2366784.72</v>
      </c>
      <c r="V266" s="14"/>
      <c r="W266" s="33">
        <v>110092673.6</v>
      </c>
    </row>
    <row r="267" spans="1:23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15" t="str">
        <f>SUM(I263:I266)</f>
        <v>0</v>
      </c>
      <c r="J267" s="15" t="str">
        <f>SUM(J263:J266)</f>
        <v>0</v>
      </c>
      <c r="K267" s="34" t="str">
        <f>SUM(K263:K266)</f>
        <v>0</v>
      </c>
      <c r="L267" s="12"/>
      <c r="M267" s="26" t="str">
        <f>SUM(M263:M266)</f>
        <v>0</v>
      </c>
      <c r="N267" s="15" t="str">
        <f>SUM(N263:N266)</f>
        <v>0</v>
      </c>
      <c r="O267" s="15" t="str">
        <f>SUM(O263:O266)</f>
        <v>0</v>
      </c>
      <c r="P267" s="15" t="str">
        <f>SUM(P263:P266)</f>
        <v>0</v>
      </c>
      <c r="Q267" s="15" t="str">
        <f>SUM(Q263:Q266)</f>
        <v>0</v>
      </c>
      <c r="R267" s="15" t="str">
        <f>SUM(R263:R266)</f>
        <v>0</v>
      </c>
      <c r="S267" s="15" t="str">
        <f>SUM(S263:S266)</f>
        <v>0</v>
      </c>
      <c r="T267" s="15" t="str">
        <f>SUM(T263:T266)</f>
        <v>0</v>
      </c>
      <c r="U267" s="15" t="str">
        <f>SUM(U263:U266)</f>
        <v>0</v>
      </c>
      <c r="V267" s="15" t="str">
        <f>SUM(V263:V266)</f>
        <v>0</v>
      </c>
      <c r="W267" s="34" t="str">
        <f>SUM(W263:W266)</f>
        <v>0</v>
      </c>
    </row>
    <row r="268" spans="1:23">
      <c r="A268" s="18"/>
      <c r="B268" s="12"/>
      <c r="C268" s="24"/>
      <c r="D268" s="12"/>
      <c r="E268" s="12"/>
      <c r="F268" s="12"/>
      <c r="G268" s="12"/>
      <c r="H268" s="12"/>
      <c r="I268" s="12"/>
      <c r="J268" s="12"/>
      <c r="K268" s="32"/>
      <c r="L268" s="12"/>
      <c r="M268" s="24"/>
      <c r="N268" s="12"/>
      <c r="O268" s="12"/>
      <c r="P268" s="12"/>
      <c r="Q268" s="12"/>
      <c r="R268" s="12"/>
      <c r="S268" s="12"/>
      <c r="T268" s="12"/>
      <c r="U268" s="12"/>
      <c r="V268" s="12"/>
      <c r="W268" s="32"/>
    </row>
    <row r="269" spans="1:23">
      <c r="A269" s="19" t="s">
        <v>90</v>
      </c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20" t="s">
        <v>40</v>
      </c>
      <c r="B270" s="12"/>
      <c r="C270" s="25">
        <v>24483196</v>
      </c>
      <c r="D270" s="14">
        <v>47707062</v>
      </c>
      <c r="E270" s="14">
        <v>92006816</v>
      </c>
      <c r="F270" s="14">
        <v>44068191</v>
      </c>
      <c r="G270" s="14">
        <v>21609569</v>
      </c>
      <c r="H270" s="14">
        <v>154435226</v>
      </c>
      <c r="I270" s="14">
        <v>9740603</v>
      </c>
      <c r="J270" s="14">
        <v>4435036</v>
      </c>
      <c r="K270" s="33">
        <v>398485699</v>
      </c>
      <c r="L270" s="12"/>
      <c r="M270" s="25">
        <v>21665454</v>
      </c>
      <c r="N270" s="14">
        <v>42993254</v>
      </c>
      <c r="O270" s="14">
        <v>74846361</v>
      </c>
      <c r="P270" s="14">
        <v>36710174</v>
      </c>
      <c r="Q270" s="14">
        <v>17394417</v>
      </c>
      <c r="R270" s="14">
        <v>100228677</v>
      </c>
      <c r="S270" s="14">
        <v>8963723</v>
      </c>
      <c r="T270" s="14">
        <v>4435036</v>
      </c>
      <c r="U270" s="14">
        <v>7796823</v>
      </c>
      <c r="V270" s="14"/>
      <c r="W270" s="33">
        <v>315033919</v>
      </c>
    </row>
    <row r="271" spans="1:23">
      <c r="A271" s="20" t="s">
        <v>41</v>
      </c>
      <c r="B271" s="12"/>
      <c r="C271" s="25">
        <v>19181084</v>
      </c>
      <c r="D271" s="14">
        <v>37243630</v>
      </c>
      <c r="E271" s="14">
        <v>76458626</v>
      </c>
      <c r="F271" s="14">
        <v>38387083</v>
      </c>
      <c r="G271" s="14">
        <v>16706695</v>
      </c>
      <c r="H271" s="14">
        <v>129791385</v>
      </c>
      <c r="I271" s="14">
        <v>4375668</v>
      </c>
      <c r="J271" s="14">
        <v>5616505</v>
      </c>
      <c r="K271" s="33">
        <v>327760676</v>
      </c>
      <c r="L271" s="12"/>
      <c r="M271" s="25">
        <v>16861552</v>
      </c>
      <c r="N271" s="14">
        <v>33665218</v>
      </c>
      <c r="O271" s="14">
        <v>62577516</v>
      </c>
      <c r="P271" s="14">
        <v>31915111</v>
      </c>
      <c r="Q271" s="14">
        <v>13426100</v>
      </c>
      <c r="R271" s="14">
        <v>84866666</v>
      </c>
      <c r="S271" s="14">
        <v>4058016</v>
      </c>
      <c r="T271" s="14">
        <v>5616505</v>
      </c>
      <c r="U271" s="14">
        <v>6590661</v>
      </c>
      <c r="V271" s="14"/>
      <c r="W271" s="33">
        <v>259577345</v>
      </c>
    </row>
    <row r="272" spans="1:23">
      <c r="A272" s="20" t="s">
        <v>42</v>
      </c>
      <c r="B272" s="12"/>
      <c r="C272" s="25">
        <v>20923440</v>
      </c>
      <c r="D272" s="14">
        <v>44982668</v>
      </c>
      <c r="E272" s="14">
        <v>102532888</v>
      </c>
      <c r="F272" s="14">
        <v>44430258</v>
      </c>
      <c r="G272" s="14">
        <v>22666101</v>
      </c>
      <c r="H272" s="14">
        <v>159960912</v>
      </c>
      <c r="I272" s="14">
        <v>9765814</v>
      </c>
      <c r="J272" s="14">
        <v>3929037</v>
      </c>
      <c r="K272" s="33">
        <v>409191118</v>
      </c>
      <c r="L272" s="12"/>
      <c r="M272" s="25">
        <v>18548586</v>
      </c>
      <c r="N272" s="14">
        <v>40747071</v>
      </c>
      <c r="O272" s="14">
        <v>84298349</v>
      </c>
      <c r="P272" s="14">
        <v>37095851</v>
      </c>
      <c r="Q272" s="14">
        <v>18759970</v>
      </c>
      <c r="R272" s="14">
        <v>106287748</v>
      </c>
      <c r="S272" s="14">
        <v>9026271</v>
      </c>
      <c r="T272" s="14">
        <v>3929037</v>
      </c>
      <c r="U272" s="14">
        <v>8460051</v>
      </c>
      <c r="V272" s="14"/>
      <c r="W272" s="33">
        <v>327152934</v>
      </c>
    </row>
    <row r="273" spans="1:23">
      <c r="A273" s="20" t="s">
        <v>43</v>
      </c>
      <c r="B273" s="12"/>
      <c r="C273" s="25">
        <v>21349780</v>
      </c>
      <c r="D273" s="14">
        <v>40373944</v>
      </c>
      <c r="E273" s="14">
        <v>97046491</v>
      </c>
      <c r="F273" s="14">
        <v>42157617</v>
      </c>
      <c r="G273" s="14">
        <v>21725711</v>
      </c>
      <c r="H273" s="14">
        <v>156498569</v>
      </c>
      <c r="I273" s="14">
        <v>6903031</v>
      </c>
      <c r="J273" s="14">
        <v>5062218</v>
      </c>
      <c r="K273" s="33">
        <v>391117361</v>
      </c>
      <c r="L273" s="12"/>
      <c r="M273" s="25">
        <v>19233594</v>
      </c>
      <c r="N273" s="14">
        <v>36665335</v>
      </c>
      <c r="O273" s="14">
        <v>79700980</v>
      </c>
      <c r="P273" s="14">
        <v>35411954</v>
      </c>
      <c r="Q273" s="14">
        <v>17943415</v>
      </c>
      <c r="R273" s="14">
        <v>104133662</v>
      </c>
      <c r="S273" s="14">
        <v>6142941</v>
      </c>
      <c r="T273" s="14">
        <v>5062218</v>
      </c>
      <c r="U273" s="14">
        <v>5661138</v>
      </c>
      <c r="V273" s="14"/>
      <c r="W273" s="33">
        <v>309955237</v>
      </c>
    </row>
    <row r="274" spans="1:23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15" t="str">
        <f>SUM(I270:I273)</f>
        <v>0</v>
      </c>
      <c r="J274" s="15" t="str">
        <f>SUM(J270:J273)</f>
        <v>0</v>
      </c>
      <c r="K274" s="34" t="str">
        <f>SUM(K270:K273)</f>
        <v>0</v>
      </c>
      <c r="L274" s="12"/>
      <c r="M274" s="26" t="str">
        <f>SUM(M270:M273)</f>
        <v>0</v>
      </c>
      <c r="N274" s="15" t="str">
        <f>SUM(N270:N273)</f>
        <v>0</v>
      </c>
      <c r="O274" s="15" t="str">
        <f>SUM(O270:O273)</f>
        <v>0</v>
      </c>
      <c r="P274" s="15" t="str">
        <f>SUM(P270:P273)</f>
        <v>0</v>
      </c>
      <c r="Q274" s="15" t="str">
        <f>SUM(Q270:Q273)</f>
        <v>0</v>
      </c>
      <c r="R274" s="15" t="str">
        <f>SUM(R270:R273)</f>
        <v>0</v>
      </c>
      <c r="S274" s="15" t="str">
        <f>SUM(S270:S273)</f>
        <v>0</v>
      </c>
      <c r="T274" s="15" t="str">
        <f>SUM(T270:T273)</f>
        <v>0</v>
      </c>
      <c r="U274" s="15" t="str">
        <f>SUM(U270:U273)</f>
        <v>0</v>
      </c>
      <c r="V274" s="15" t="str">
        <f>SUM(V270:V273)</f>
        <v>0</v>
      </c>
      <c r="W274" s="34" t="str">
        <f>SUM(W270:W273)</f>
        <v>0</v>
      </c>
    </row>
    <row r="275" spans="1:23">
      <c r="A275" s="18"/>
      <c r="B275" s="12"/>
      <c r="C275" s="24"/>
      <c r="D275" s="12"/>
      <c r="E275" s="12"/>
      <c r="F275" s="12"/>
      <c r="G275" s="12"/>
      <c r="H275" s="12"/>
      <c r="I275" s="12"/>
      <c r="J275" s="12"/>
      <c r="K275" s="32"/>
      <c r="L275" s="12"/>
      <c r="M275" s="24"/>
      <c r="N275" s="12"/>
      <c r="O275" s="12"/>
      <c r="P275" s="12"/>
      <c r="Q275" s="12"/>
      <c r="R275" s="12"/>
      <c r="S275" s="12"/>
      <c r="T275" s="12"/>
      <c r="U275" s="12"/>
      <c r="V275" s="12"/>
      <c r="W275" s="32"/>
    </row>
    <row r="276" spans="1:23">
      <c r="A276" s="19" t="s">
        <v>91</v>
      </c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20" t="s">
        <v>40</v>
      </c>
      <c r="B277" s="12"/>
      <c r="C277" s="25">
        <v>2492534</v>
      </c>
      <c r="D277" s="14">
        <v>6348902</v>
      </c>
      <c r="E277" s="14">
        <v>17327257</v>
      </c>
      <c r="F277" s="14">
        <v>8505772</v>
      </c>
      <c r="G277" s="14">
        <v>5355212</v>
      </c>
      <c r="H277" s="14">
        <v>29837379</v>
      </c>
      <c r="I277" s="14">
        <v>2422194</v>
      </c>
      <c r="J277" s="14">
        <v>405180</v>
      </c>
      <c r="K277" s="33">
        <v>72694430</v>
      </c>
      <c r="L277" s="12"/>
      <c r="M277" s="25">
        <v>2381915</v>
      </c>
      <c r="N277" s="14">
        <v>6075938</v>
      </c>
      <c r="O277" s="14">
        <v>14907489</v>
      </c>
      <c r="P277" s="14">
        <v>7391343</v>
      </c>
      <c r="Q277" s="14">
        <v>4731932</v>
      </c>
      <c r="R277" s="14">
        <v>17978287</v>
      </c>
      <c r="S277" s="14">
        <v>2374949</v>
      </c>
      <c r="T277" s="14">
        <v>405180</v>
      </c>
      <c r="U277" s="14">
        <v>-33773</v>
      </c>
      <c r="V277" s="14"/>
      <c r="W277" s="33">
        <v>56213260</v>
      </c>
    </row>
    <row r="278" spans="1:23">
      <c r="A278" s="20" t="s">
        <v>41</v>
      </c>
      <c r="B278" s="12"/>
      <c r="C278" s="25">
        <v>1701159</v>
      </c>
      <c r="D278" s="14">
        <v>4678822</v>
      </c>
      <c r="E278" s="14">
        <v>13095326</v>
      </c>
      <c r="F278" s="14">
        <v>6933993</v>
      </c>
      <c r="G278" s="14">
        <v>4201406</v>
      </c>
      <c r="H278" s="14">
        <v>25570548</v>
      </c>
      <c r="I278" s="14">
        <v>1535930</v>
      </c>
      <c r="J278" s="14">
        <v>252846</v>
      </c>
      <c r="K278" s="33">
        <v>57970030</v>
      </c>
      <c r="L278" s="12"/>
      <c r="M278" s="25">
        <v>1585489</v>
      </c>
      <c r="N278" s="14">
        <v>4387843</v>
      </c>
      <c r="O278" s="14">
        <v>11418315</v>
      </c>
      <c r="P278" s="14">
        <v>6056764</v>
      </c>
      <c r="Q278" s="14">
        <v>3775395</v>
      </c>
      <c r="R278" s="14">
        <v>17061445</v>
      </c>
      <c r="S278" s="14">
        <v>1325799</v>
      </c>
      <c r="T278" s="14">
        <v>252846</v>
      </c>
      <c r="U278" s="14">
        <v>1668047</v>
      </c>
      <c r="V278" s="14"/>
      <c r="W278" s="33">
        <v>47531943</v>
      </c>
    </row>
    <row r="279" spans="1:23">
      <c r="A279" s="20" t="s">
        <v>42</v>
      </c>
      <c r="B279" s="12"/>
      <c r="C279" s="25">
        <v>2264362</v>
      </c>
      <c r="D279" s="14">
        <v>6456504</v>
      </c>
      <c r="E279" s="14">
        <v>19913403</v>
      </c>
      <c r="F279" s="14">
        <v>10398633</v>
      </c>
      <c r="G279" s="14">
        <v>6827943</v>
      </c>
      <c r="H279" s="14">
        <v>34029622</v>
      </c>
      <c r="I279" s="14">
        <v>1945787</v>
      </c>
      <c r="J279" s="14">
        <v>180908</v>
      </c>
      <c r="K279" s="33">
        <v>82017162</v>
      </c>
      <c r="L279" s="12"/>
      <c r="M279" s="25">
        <v>2167084</v>
      </c>
      <c r="N279" s="14">
        <v>6208315</v>
      </c>
      <c r="O279" s="14">
        <v>17328006</v>
      </c>
      <c r="P279" s="14">
        <v>9193377</v>
      </c>
      <c r="Q279" s="14">
        <v>6123810</v>
      </c>
      <c r="R279" s="14">
        <v>22870129</v>
      </c>
      <c r="S279" s="14">
        <v>1797126</v>
      </c>
      <c r="T279" s="14">
        <v>180908</v>
      </c>
      <c r="U279" s="14">
        <v>896079</v>
      </c>
      <c r="V279" s="14"/>
      <c r="W279" s="33">
        <v>66764834</v>
      </c>
    </row>
    <row r="280" spans="1:23">
      <c r="A280" s="20" t="s">
        <v>43</v>
      </c>
      <c r="B280" s="12"/>
      <c r="C280" s="25">
        <v>2393951</v>
      </c>
      <c r="D280" s="14">
        <v>6870723</v>
      </c>
      <c r="E280" s="14">
        <v>21417266</v>
      </c>
      <c r="F280" s="14">
        <v>11262599</v>
      </c>
      <c r="G280" s="14">
        <v>6078891</v>
      </c>
      <c r="H280" s="14">
        <v>38693710</v>
      </c>
      <c r="I280" s="14">
        <v>2777041</v>
      </c>
      <c r="J280" s="14">
        <v>219724</v>
      </c>
      <c r="K280" s="33">
        <v>89713905</v>
      </c>
      <c r="L280" s="12"/>
      <c r="M280" s="25">
        <v>2233862</v>
      </c>
      <c r="N280" s="14">
        <v>6386106</v>
      </c>
      <c r="O280" s="14">
        <v>17612507</v>
      </c>
      <c r="P280" s="14">
        <v>9374757</v>
      </c>
      <c r="Q280" s="14">
        <v>5306685</v>
      </c>
      <c r="R280" s="14">
        <v>24251841</v>
      </c>
      <c r="S280" s="14">
        <v>2535873</v>
      </c>
      <c r="T280" s="14">
        <v>219724</v>
      </c>
      <c r="U280" s="14">
        <v>1175325</v>
      </c>
      <c r="V280" s="14"/>
      <c r="W280" s="33">
        <v>69096680</v>
      </c>
    </row>
    <row r="281" spans="1:23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15" t="str">
        <f>SUM(I277:I280)</f>
        <v>0</v>
      </c>
      <c r="J281" s="15" t="str">
        <f>SUM(J277:J280)</f>
        <v>0</v>
      </c>
      <c r="K281" s="34" t="str">
        <f>SUM(K277:K280)</f>
        <v>0</v>
      </c>
      <c r="L281" s="12"/>
      <c r="M281" s="26" t="str">
        <f>SUM(M277:M280)</f>
        <v>0</v>
      </c>
      <c r="N281" s="15" t="str">
        <f>SUM(N277:N280)</f>
        <v>0</v>
      </c>
      <c r="O281" s="15" t="str">
        <f>SUM(O277:O280)</f>
        <v>0</v>
      </c>
      <c r="P281" s="15" t="str">
        <f>SUM(P277:P280)</f>
        <v>0</v>
      </c>
      <c r="Q281" s="15" t="str">
        <f>SUM(Q277:Q280)</f>
        <v>0</v>
      </c>
      <c r="R281" s="15" t="str">
        <f>SUM(R277:R280)</f>
        <v>0</v>
      </c>
      <c r="S281" s="15" t="str">
        <f>SUM(S277:S280)</f>
        <v>0</v>
      </c>
      <c r="T281" s="15" t="str">
        <f>SUM(T277:T280)</f>
        <v>0</v>
      </c>
      <c r="U281" s="15" t="str">
        <f>SUM(U277:U280)</f>
        <v>0</v>
      </c>
      <c r="V281" s="15" t="str">
        <f>SUM(V277:V280)</f>
        <v>0</v>
      </c>
      <c r="W281" s="34" t="str">
        <f>SUM(W277:W280)</f>
        <v>0</v>
      </c>
    </row>
    <row r="282" spans="1:23">
      <c r="A282" s="18"/>
      <c r="B282" s="12"/>
      <c r="C282" s="24"/>
      <c r="D282" s="12"/>
      <c r="E282" s="12"/>
      <c r="F282" s="12"/>
      <c r="G282" s="12"/>
      <c r="H282" s="12"/>
      <c r="I282" s="12"/>
      <c r="J282" s="12"/>
      <c r="K282" s="32"/>
      <c r="L282" s="12"/>
      <c r="M282" s="24"/>
      <c r="N282" s="12"/>
      <c r="O282" s="12"/>
      <c r="P282" s="12"/>
      <c r="Q282" s="12"/>
      <c r="R282" s="12"/>
      <c r="S282" s="12"/>
      <c r="T282" s="12"/>
      <c r="U282" s="12"/>
      <c r="V282" s="12"/>
      <c r="W282" s="32"/>
    </row>
    <row r="283" spans="1:23">
      <c r="A283" s="19" t="s">
        <v>92</v>
      </c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0" t="s">
        <v>40</v>
      </c>
      <c r="B284" s="12"/>
      <c r="C284" s="25">
        <v>4168235</v>
      </c>
      <c r="D284" s="14">
        <v>12501800</v>
      </c>
      <c r="E284" s="14">
        <v>32856475</v>
      </c>
      <c r="F284" s="14">
        <v>18912180</v>
      </c>
      <c r="G284" s="14"/>
      <c r="H284" s="14">
        <v>47886307</v>
      </c>
      <c r="I284" s="14">
        <v>1812726</v>
      </c>
      <c r="J284" s="14"/>
      <c r="K284" s="33">
        <v>118137723</v>
      </c>
      <c r="L284" s="12"/>
      <c r="M284" s="25">
        <v>8007889</v>
      </c>
      <c r="N284" s="14">
        <v>11433683</v>
      </c>
      <c r="O284" s="14">
        <v>27729030</v>
      </c>
      <c r="P284" s="14">
        <v>12891163</v>
      </c>
      <c r="Q284" s="14"/>
      <c r="R284" s="14">
        <v>27401616</v>
      </c>
      <c r="S284" s="14">
        <v>603473</v>
      </c>
      <c r="T284" s="14">
        <v>301821</v>
      </c>
      <c r="U284" s="14">
        <v>-542127</v>
      </c>
      <c r="V284" s="14"/>
      <c r="W284" s="33">
        <v>87826548</v>
      </c>
    </row>
    <row r="285" spans="1:23">
      <c r="A285" s="20" t="s">
        <v>41</v>
      </c>
      <c r="B285" s="12"/>
      <c r="C285" s="25">
        <v>3222371</v>
      </c>
      <c r="D285" s="14">
        <v>9590200</v>
      </c>
      <c r="E285" s="14">
        <v>26547494</v>
      </c>
      <c r="F285" s="14">
        <v>16049024</v>
      </c>
      <c r="G285" s="14"/>
      <c r="H285" s="14">
        <v>38317503</v>
      </c>
      <c r="I285" s="14"/>
      <c r="J285" s="14">
        <v>5370396</v>
      </c>
      <c r="K285" s="33">
        <v>99096988</v>
      </c>
      <c r="L285" s="12"/>
      <c r="M285" s="25">
        <v>7924312</v>
      </c>
      <c r="N285" s="14">
        <v>8986712</v>
      </c>
      <c r="O285" s="14">
        <v>21358437</v>
      </c>
      <c r="P285" s="14">
        <v>14405659</v>
      </c>
      <c r="Q285" s="14"/>
      <c r="R285" s="14">
        <v>26390379</v>
      </c>
      <c r="S285" s="14">
        <v>1525117</v>
      </c>
      <c r="T285" s="14">
        <v>229486</v>
      </c>
      <c r="U285" s="14">
        <v>-4112403</v>
      </c>
      <c r="V285" s="14">
        <v>1788128</v>
      </c>
      <c r="W285" s="33">
        <v>78495827</v>
      </c>
    </row>
    <row r="286" spans="1:23">
      <c r="A286" s="20" t="s">
        <v>42</v>
      </c>
      <c r="B286" s="12"/>
      <c r="C286" s="25">
        <v>4578729</v>
      </c>
      <c r="D286" s="14">
        <v>12773799</v>
      </c>
      <c r="E286" s="14">
        <v>32988824</v>
      </c>
      <c r="F286" s="14">
        <v>21370114</v>
      </c>
      <c r="G286" s="14"/>
      <c r="H286" s="14">
        <v>49396608</v>
      </c>
      <c r="I286" s="14"/>
      <c r="J286" s="14">
        <v>5784829</v>
      </c>
      <c r="K286" s="33">
        <v>126892903</v>
      </c>
      <c r="L286" s="12"/>
      <c r="M286" s="25">
        <v>9808565</v>
      </c>
      <c r="N286" s="14">
        <v>12211848</v>
      </c>
      <c r="O286" s="14">
        <v>26460718</v>
      </c>
      <c r="P286" s="14">
        <v>18316683</v>
      </c>
      <c r="Q286" s="14"/>
      <c r="R286" s="14">
        <v>28018943</v>
      </c>
      <c r="S286" s="14">
        <v>132123</v>
      </c>
      <c r="T286" s="14">
        <v>357432</v>
      </c>
      <c r="U286" s="14">
        <v>3708917</v>
      </c>
      <c r="V286" s="14">
        <v>2948268</v>
      </c>
      <c r="W286" s="33">
        <v>101963497</v>
      </c>
    </row>
    <row r="287" spans="1:23">
      <c r="A287" s="20" t="s">
        <v>43</v>
      </c>
      <c r="B287" s="12"/>
      <c r="C287" s="25">
        <v>4777326</v>
      </c>
      <c r="D287" s="14">
        <v>13259484</v>
      </c>
      <c r="E287" s="14">
        <v>32637338</v>
      </c>
      <c r="F287" s="14">
        <v>19743215</v>
      </c>
      <c r="G287" s="14"/>
      <c r="H287" s="14">
        <v>52277949</v>
      </c>
      <c r="I287" s="14"/>
      <c r="J287" s="14">
        <v>5582205</v>
      </c>
      <c r="K287" s="33">
        <v>128277517</v>
      </c>
      <c r="L287" s="12"/>
      <c r="M287" s="25">
        <v>8463785</v>
      </c>
      <c r="N287" s="14">
        <v>12456858</v>
      </c>
      <c r="O287" s="14">
        <v>26614905</v>
      </c>
      <c r="P287" s="14">
        <v>18116075</v>
      </c>
      <c r="Q287" s="14"/>
      <c r="R287" s="14">
        <v>32266652</v>
      </c>
      <c r="S287" s="14">
        <v>42986</v>
      </c>
      <c r="T287" s="14">
        <v>396651</v>
      </c>
      <c r="U287" s="14">
        <v>18172118</v>
      </c>
      <c r="V287" s="14">
        <v>3222149</v>
      </c>
      <c r="W287" s="33">
        <v>119752179</v>
      </c>
    </row>
    <row r="288" spans="1:23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15" t="str">
        <f>SUM(I284:I287)</f>
        <v>0</v>
      </c>
      <c r="J288" s="15" t="str">
        <f>SUM(J284:J287)</f>
        <v>0</v>
      </c>
      <c r="K288" s="34" t="str">
        <f>SUM(K284:K287)</f>
        <v>0</v>
      </c>
      <c r="L288" s="12"/>
      <c r="M288" s="26" t="str">
        <f>SUM(M284:M287)</f>
        <v>0</v>
      </c>
      <c r="N288" s="15" t="str">
        <f>SUM(N284:N287)</f>
        <v>0</v>
      </c>
      <c r="O288" s="15" t="str">
        <f>SUM(O284:O287)</f>
        <v>0</v>
      </c>
      <c r="P288" s="15" t="str">
        <f>SUM(P284:P287)</f>
        <v>0</v>
      </c>
      <c r="Q288" s="15" t="str">
        <f>SUM(Q284:Q287)</f>
        <v>0</v>
      </c>
      <c r="R288" s="15" t="str">
        <f>SUM(R284:R287)</f>
        <v>0</v>
      </c>
      <c r="S288" s="15" t="str">
        <f>SUM(S284:S287)</f>
        <v>0</v>
      </c>
      <c r="T288" s="15" t="str">
        <f>SUM(T284:T287)</f>
        <v>0</v>
      </c>
      <c r="U288" s="15" t="str">
        <f>SUM(U284:U287)</f>
        <v>0</v>
      </c>
      <c r="V288" s="15" t="str">
        <f>SUM(V284:V287)</f>
        <v>0</v>
      </c>
      <c r="W288" s="34" t="str">
        <f>SUM(W284:W287)</f>
        <v>0</v>
      </c>
    </row>
    <row r="289" spans="1:23">
      <c r="A289" s="18"/>
      <c r="B289" s="12"/>
      <c r="C289" s="24"/>
      <c r="D289" s="12"/>
      <c r="E289" s="12"/>
      <c r="F289" s="12"/>
      <c r="G289" s="12"/>
      <c r="H289" s="12"/>
      <c r="I289" s="12"/>
      <c r="J289" s="12"/>
      <c r="K289" s="32"/>
      <c r="L289" s="12"/>
      <c r="M289" s="24"/>
      <c r="N289" s="12"/>
      <c r="O289" s="12"/>
      <c r="P289" s="12"/>
      <c r="Q289" s="12"/>
      <c r="R289" s="12"/>
      <c r="S289" s="12"/>
      <c r="T289" s="12"/>
      <c r="U289" s="12"/>
      <c r="V289" s="12"/>
      <c r="W289" s="32"/>
    </row>
    <row r="290" spans="1:23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16" t="str">
        <f>I246+I253+I260+I267+I274+I281+I288</f>
        <v>0</v>
      </c>
      <c r="J290" s="16" t="str">
        <f>J246+J253+J260+J267+J274+J281+J288</f>
        <v>0</v>
      </c>
      <c r="K290" s="35" t="str">
        <f>K246+K253+K260+K267+K274+K281+K288</f>
        <v>0</v>
      </c>
      <c r="L290" s="13"/>
      <c r="M290" s="27" t="str">
        <f>M246+M253+M260+M267+M274+M281+M288</f>
        <v>0</v>
      </c>
      <c r="N290" s="16" t="str">
        <f>N246+N253+N260+N267+N274+N281+N288</f>
        <v>0</v>
      </c>
      <c r="O290" s="16" t="str">
        <f>O246+O253+O260+O267+O274+O281+O288</f>
        <v>0</v>
      </c>
      <c r="P290" s="16" t="str">
        <f>P246+P253+P260+P267+P274+P281+P288</f>
        <v>0</v>
      </c>
      <c r="Q290" s="16" t="str">
        <f>Q246+Q253+Q260+Q267+Q274+Q281+Q288</f>
        <v>0</v>
      </c>
      <c r="R290" s="16" t="str">
        <f>R246+R253+R260+R267+R274+R281+R288</f>
        <v>0</v>
      </c>
      <c r="S290" s="16" t="str">
        <f>S246+S253+S260+S267+S274+S281+S288</f>
        <v>0</v>
      </c>
      <c r="T290" s="16" t="str">
        <f>T246+T253+T260+T267+T274+T281+T288</f>
        <v>0</v>
      </c>
      <c r="U290" s="16" t="str">
        <f>U246+U253+U260+U267+U274+U281+U288</f>
        <v>0</v>
      </c>
      <c r="V290" s="16" t="str">
        <f>V246+V253+V260+V267+V274+V281+V288</f>
        <v>0</v>
      </c>
      <c r="W290" s="35" t="str">
        <f>W246+W253+W260+W267+W274+W281+W288</f>
        <v>0</v>
      </c>
    </row>
    <row r="291" spans="1:23">
      <c r="A291" s="18"/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0" t="str">
        <f>I139+I239+I290</f>
        <v>0</v>
      </c>
      <c r="J292" s="30" t="str">
        <f>J139+J239+J290</f>
        <v>0</v>
      </c>
      <c r="K292" s="36" t="str">
        <f>K139+K239+K290</f>
        <v>0</v>
      </c>
      <c r="L292" s="13"/>
      <c r="M292" s="28" t="str">
        <f>M139+M239+M290</f>
        <v>0</v>
      </c>
      <c r="N292" s="30" t="str">
        <f>N139+N239+N290</f>
        <v>0</v>
      </c>
      <c r="O292" s="30" t="str">
        <f>O139+O239+O290</f>
        <v>0</v>
      </c>
      <c r="P292" s="30" t="str">
        <f>P139+P239+P290</f>
        <v>0</v>
      </c>
      <c r="Q292" s="30" t="str">
        <f>Q139+Q239+Q290</f>
        <v>0</v>
      </c>
      <c r="R292" s="30" t="str">
        <f>R139+R239+R290</f>
        <v>0</v>
      </c>
      <c r="S292" s="30" t="str">
        <f>S139+S239+S290</f>
        <v>0</v>
      </c>
      <c r="T292" s="30" t="str">
        <f>T139+T239+T290</f>
        <v>0</v>
      </c>
      <c r="U292" s="30" t="str">
        <f>U139+U239+U290</f>
        <v>0</v>
      </c>
      <c r="V292" s="30" t="str">
        <f>V139+V239+V290</f>
        <v>0</v>
      </c>
      <c r="W292" s="36" t="str">
        <f>W139+W239+W290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110</v>
      </c>
    </row>
    <row r="3" spans="1:23">
      <c r="A3" s="7" t="s">
        <v>20</v>
      </c>
    </row>
    <row r="4" spans="1:23">
      <c r="A4" s="8"/>
      <c r="C4" s="11" t="s">
        <v>111</v>
      </c>
      <c r="D4" s="9"/>
      <c r="E4" s="9"/>
      <c r="F4" s="9"/>
      <c r="G4" s="9"/>
      <c r="H4" s="9"/>
      <c r="I4" s="9"/>
      <c r="J4" s="9"/>
      <c r="K4" s="10"/>
      <c r="M4" s="11" t="s">
        <v>112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97</v>
      </c>
      <c r="D5" s="29" t="s">
        <v>98</v>
      </c>
      <c r="E5" s="29" t="s">
        <v>99</v>
      </c>
      <c r="F5" s="29" t="s">
        <v>100</v>
      </c>
      <c r="G5" s="29" t="s">
        <v>101</v>
      </c>
      <c r="H5" s="29" t="s">
        <v>102</v>
      </c>
      <c r="I5" s="29" t="s">
        <v>103</v>
      </c>
      <c r="J5" s="29" t="s">
        <v>104</v>
      </c>
      <c r="K5" s="31" t="s">
        <v>44</v>
      </c>
      <c r="L5" s="12"/>
      <c r="M5" s="23" t="s">
        <v>97</v>
      </c>
      <c r="N5" s="29" t="s">
        <v>98</v>
      </c>
      <c r="O5" s="29" t="s">
        <v>99</v>
      </c>
      <c r="P5" s="29" t="s">
        <v>100</v>
      </c>
      <c r="Q5" s="29" t="s">
        <v>101</v>
      </c>
      <c r="R5" s="29" t="s">
        <v>102</v>
      </c>
      <c r="S5" s="29" t="s">
        <v>105</v>
      </c>
      <c r="T5" s="29" t="s">
        <v>104</v>
      </c>
      <c r="U5" s="29" t="s">
        <v>106</v>
      </c>
      <c r="V5" s="29" t="s">
        <v>107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15" t="str">
        <f>SUM(I71:I73)</f>
        <v>0</v>
      </c>
      <c r="J74" s="15" t="str">
        <f>SUM(J71:J73)</f>
        <v>0</v>
      </c>
      <c r="K74" s="34" t="str">
        <f>SUM(K71:K73)</f>
        <v>0</v>
      </c>
      <c r="L74" s="12"/>
      <c r="M74" s="26" t="str">
        <f>SUM(M71:M73)</f>
        <v>0</v>
      </c>
      <c r="N74" s="15" t="str">
        <f>SUM(N71:N73)</f>
        <v>0</v>
      </c>
      <c r="O74" s="15" t="str">
        <f>SUM(O71:O73)</f>
        <v>0</v>
      </c>
      <c r="P74" s="15" t="str">
        <f>SUM(P71:P73)</f>
        <v>0</v>
      </c>
      <c r="Q74" s="15" t="str">
        <f>SUM(Q71:Q73)</f>
        <v>0</v>
      </c>
      <c r="R74" s="15" t="str">
        <f>SUM(R71:R73)</f>
        <v>0</v>
      </c>
      <c r="S74" s="15" t="str">
        <f>SUM(S71:S73)</f>
        <v>0</v>
      </c>
      <c r="T74" s="15" t="str">
        <f>SUM(T71:T73)</f>
        <v>0</v>
      </c>
      <c r="U74" s="15" t="str">
        <f>SUM(U71:U73)</f>
        <v>0</v>
      </c>
      <c r="V74" s="15" t="str">
        <f>SUM(V71:V73)</f>
        <v>0</v>
      </c>
      <c r="W74" s="34" t="str">
        <f>SUM(W71:W73)</f>
        <v>0</v>
      </c>
    </row>
    <row r="75" spans="1:23">
      <c r="A75" s="18"/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19" t="s">
        <v>57</v>
      </c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20" t="s">
        <v>40</v>
      </c>
      <c r="B77" s="12"/>
      <c r="C77" s="25"/>
      <c r="D77" s="14"/>
      <c r="E77" s="14"/>
      <c r="F77" s="14"/>
      <c r="G77" s="14"/>
      <c r="H77" s="14"/>
      <c r="I77" s="14"/>
      <c r="J77" s="14"/>
      <c r="K77" s="33"/>
      <c r="L77" s="12"/>
      <c r="M77" s="25"/>
      <c r="N77" s="14"/>
      <c r="O77" s="14"/>
      <c r="P77" s="14"/>
      <c r="Q77" s="14"/>
      <c r="R77" s="14"/>
      <c r="S77" s="14"/>
      <c r="T77" s="14"/>
      <c r="U77" s="14"/>
      <c r="V77" s="14"/>
      <c r="W77" s="33"/>
    </row>
    <row r="78" spans="1:23">
      <c r="A78" s="20" t="s">
        <v>41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42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43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15" t="str">
        <f>SUM(I77:I80)</f>
        <v>0</v>
      </c>
      <c r="J81" s="15" t="str">
        <f>SUM(J77:J80)</f>
        <v>0</v>
      </c>
      <c r="K81" s="34" t="str">
        <f>SUM(K77:K80)</f>
        <v>0</v>
      </c>
      <c r="L81" s="12"/>
      <c r="M81" s="26" t="str">
        <f>SUM(M77:M80)</f>
        <v>0</v>
      </c>
      <c r="N81" s="15" t="str">
        <f>SUM(N77:N80)</f>
        <v>0</v>
      </c>
      <c r="O81" s="15" t="str">
        <f>SUM(O77:O80)</f>
        <v>0</v>
      </c>
      <c r="P81" s="15" t="str">
        <f>SUM(P77:P80)</f>
        <v>0</v>
      </c>
      <c r="Q81" s="15" t="str">
        <f>SUM(Q77:Q80)</f>
        <v>0</v>
      </c>
      <c r="R81" s="15" t="str">
        <f>SUM(R77:R80)</f>
        <v>0</v>
      </c>
      <c r="S81" s="15" t="str">
        <f>SUM(S77:S80)</f>
        <v>0</v>
      </c>
      <c r="T81" s="15" t="str">
        <f>SUM(T77:T80)</f>
        <v>0</v>
      </c>
      <c r="U81" s="15" t="str">
        <f>SUM(U77:U80)</f>
        <v>0</v>
      </c>
      <c r="V81" s="15" t="str">
        <f>SUM(V77:V80)</f>
        <v>0</v>
      </c>
      <c r="W81" s="34" t="str">
        <f>SUM(W77:W80)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58</v>
      </c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5"/>
      <c r="D84" s="14"/>
      <c r="E84" s="14"/>
      <c r="F84" s="14"/>
      <c r="G84" s="14"/>
      <c r="H84" s="14"/>
      <c r="I84" s="14"/>
      <c r="J84" s="14"/>
      <c r="K84" s="33"/>
      <c r="L84" s="12"/>
      <c r="M84" s="25"/>
      <c r="N84" s="14"/>
      <c r="O84" s="14"/>
      <c r="P84" s="14"/>
      <c r="Q84" s="14"/>
      <c r="R84" s="14"/>
      <c r="S84" s="14"/>
      <c r="T84" s="14"/>
      <c r="U84" s="14"/>
      <c r="V84" s="14"/>
      <c r="W84" s="33"/>
    </row>
    <row r="85" spans="1:23">
      <c r="A85" s="20" t="s">
        <v>41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42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43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15" t="str">
        <f>SUM(I84:I87)</f>
        <v>0</v>
      </c>
      <c r="J88" s="15" t="str">
        <f>SUM(J84:J87)</f>
        <v>0</v>
      </c>
      <c r="K88" s="34" t="str">
        <f>SUM(K84:K87)</f>
        <v>0</v>
      </c>
      <c r="L88" s="12"/>
      <c r="M88" s="26" t="str">
        <f>SUM(M84:M87)</f>
        <v>0</v>
      </c>
      <c r="N88" s="15" t="str">
        <f>SUM(N84:N87)</f>
        <v>0</v>
      </c>
      <c r="O88" s="15" t="str">
        <f>SUM(O84:O87)</f>
        <v>0</v>
      </c>
      <c r="P88" s="15" t="str">
        <f>SUM(P84:P87)</f>
        <v>0</v>
      </c>
      <c r="Q88" s="15" t="str">
        <f>SUM(Q84:Q87)</f>
        <v>0</v>
      </c>
      <c r="R88" s="15" t="str">
        <f>SUM(R84:R87)</f>
        <v>0</v>
      </c>
      <c r="S88" s="15" t="str">
        <f>SUM(S84:S87)</f>
        <v>0</v>
      </c>
      <c r="T88" s="15" t="str">
        <f>SUM(T84:T87)</f>
        <v>0</v>
      </c>
      <c r="U88" s="15" t="str">
        <f>SUM(U84:U87)</f>
        <v>0</v>
      </c>
      <c r="V88" s="15" t="str">
        <f>SUM(V84:V87)</f>
        <v>0</v>
      </c>
      <c r="W88" s="34" t="str">
        <f>SUM(W84:W87)</f>
        <v>0</v>
      </c>
    </row>
    <row r="89" spans="1:23">
      <c r="A89" s="18"/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19" t="s">
        <v>59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40</v>
      </c>
      <c r="B91" s="12"/>
      <c r="C91" s="25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33">
        <v>0</v>
      </c>
      <c r="L91" s="12"/>
      <c r="M91" s="25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33">
        <v>0</v>
      </c>
    </row>
    <row r="92" spans="1:23">
      <c r="A92" s="20" t="s">
        <v>41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42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43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15" t="str">
        <f>SUM(I91:I94)</f>
        <v>0</v>
      </c>
      <c r="J95" s="15" t="str">
        <f>SUM(J91:J94)</f>
        <v>0</v>
      </c>
      <c r="K95" s="34" t="str">
        <f>SUM(K91:K94)</f>
        <v>0</v>
      </c>
      <c r="L95" s="12"/>
      <c r="M95" s="26" t="str">
        <f>SUM(M91:M94)</f>
        <v>0</v>
      </c>
      <c r="N95" s="15" t="str">
        <f>SUM(N91:N94)</f>
        <v>0</v>
      </c>
      <c r="O95" s="15" t="str">
        <f>SUM(O91:O94)</f>
        <v>0</v>
      </c>
      <c r="P95" s="15" t="str">
        <f>SUM(P91:P94)</f>
        <v>0</v>
      </c>
      <c r="Q95" s="15" t="str">
        <f>SUM(Q91:Q94)</f>
        <v>0</v>
      </c>
      <c r="R95" s="15" t="str">
        <f>SUM(R91:R94)</f>
        <v>0</v>
      </c>
      <c r="S95" s="15" t="str">
        <f>SUM(S91:S94)</f>
        <v>0</v>
      </c>
      <c r="T95" s="15" t="str">
        <f>SUM(T91:T94)</f>
        <v>0</v>
      </c>
      <c r="U95" s="15" t="str">
        <f>SUM(U91:U94)</f>
        <v>0</v>
      </c>
      <c r="V95" s="15" t="str">
        <f>SUM(V91:V94)</f>
        <v>0</v>
      </c>
      <c r="W95" s="34" t="str">
        <f>SUM(W91:W94)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60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33">
        <v>0</v>
      </c>
      <c r="L98" s="12"/>
      <c r="M98" s="25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33">
        <v>0</v>
      </c>
    </row>
    <row r="99" spans="1:23">
      <c r="A99" s="20" t="s">
        <v>41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42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43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15" t="str">
        <f>SUM(I98:I101)</f>
        <v>0</v>
      </c>
      <c r="J102" s="15" t="str">
        <f>SUM(J98:J101)</f>
        <v>0</v>
      </c>
      <c r="K102" s="34" t="str">
        <f>SUM(K98:K101)</f>
        <v>0</v>
      </c>
      <c r="L102" s="12"/>
      <c r="M102" s="26" t="str">
        <f>SUM(M98:M101)</f>
        <v>0</v>
      </c>
      <c r="N102" s="15" t="str">
        <f>SUM(N98:N101)</f>
        <v>0</v>
      </c>
      <c r="O102" s="15" t="str">
        <f>SUM(O98:O101)</f>
        <v>0</v>
      </c>
      <c r="P102" s="15" t="str">
        <f>SUM(P98:P101)</f>
        <v>0</v>
      </c>
      <c r="Q102" s="15" t="str">
        <f>SUM(Q98:Q101)</f>
        <v>0</v>
      </c>
      <c r="R102" s="15" t="str">
        <f>SUM(R98:R101)</f>
        <v>0</v>
      </c>
      <c r="S102" s="15" t="str">
        <f>SUM(S98:S101)</f>
        <v>0</v>
      </c>
      <c r="T102" s="15" t="str">
        <f>SUM(T98:T101)</f>
        <v>0</v>
      </c>
      <c r="U102" s="15" t="str">
        <f>SUM(U98:U101)</f>
        <v>0</v>
      </c>
      <c r="V102" s="15" t="str">
        <f>SUM(V98:V101)</f>
        <v>0</v>
      </c>
      <c r="W102" s="34" t="str">
        <f>SUM(W98:W101)</f>
        <v>0</v>
      </c>
    </row>
    <row r="103" spans="1:23">
      <c r="A103" s="18"/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19" t="s">
        <v>61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40</v>
      </c>
      <c r="B105" s="12"/>
      <c r="C105" s="25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33">
        <v>0</v>
      </c>
      <c r="L105" s="12"/>
      <c r="M105" s="25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33">
        <v>0</v>
      </c>
    </row>
    <row r="106" spans="1:23">
      <c r="A106" s="20" t="s">
        <v>41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42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43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15" t="str">
        <f>SUM(I105:I108)</f>
        <v>0</v>
      </c>
      <c r="J109" s="15" t="str">
        <f>SUM(J105:J108)</f>
        <v>0</v>
      </c>
      <c r="K109" s="34" t="str">
        <f>SUM(K105:K108)</f>
        <v>0</v>
      </c>
      <c r="L109" s="12"/>
      <c r="M109" s="26" t="str">
        <f>SUM(M105:M108)</f>
        <v>0</v>
      </c>
      <c r="N109" s="15" t="str">
        <f>SUM(N105:N108)</f>
        <v>0</v>
      </c>
      <c r="O109" s="15" t="str">
        <f>SUM(O105:O108)</f>
        <v>0</v>
      </c>
      <c r="P109" s="15" t="str">
        <f>SUM(P105:P108)</f>
        <v>0</v>
      </c>
      <c r="Q109" s="15" t="str">
        <f>SUM(Q105:Q108)</f>
        <v>0</v>
      </c>
      <c r="R109" s="15" t="str">
        <f>SUM(R105:R108)</f>
        <v>0</v>
      </c>
      <c r="S109" s="15" t="str">
        <f>SUM(S105:S108)</f>
        <v>0</v>
      </c>
      <c r="T109" s="15" t="str">
        <f>SUM(T105:T108)</f>
        <v>0</v>
      </c>
      <c r="U109" s="15" t="str">
        <f>SUM(U105:U108)</f>
        <v>0</v>
      </c>
      <c r="V109" s="15" t="str">
        <f>SUM(V105:V108)</f>
        <v>0</v>
      </c>
      <c r="W109" s="34" t="str">
        <f>SUM(W105:W108)</f>
        <v>0</v>
      </c>
    </row>
    <row r="110" spans="1:23">
      <c r="A110" s="18"/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19" t="s">
        <v>62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40</v>
      </c>
      <c r="B112" s="12"/>
      <c r="C112" s="25"/>
      <c r="D112" s="14"/>
      <c r="E112" s="14"/>
      <c r="F112" s="14"/>
      <c r="G112" s="14"/>
      <c r="H112" s="14"/>
      <c r="I112" s="14"/>
      <c r="J112" s="14"/>
      <c r="K112" s="33"/>
      <c r="L112" s="12"/>
      <c r="M112" s="25"/>
      <c r="N112" s="14"/>
      <c r="O112" s="14"/>
      <c r="P112" s="14"/>
      <c r="Q112" s="14"/>
      <c r="R112" s="14"/>
      <c r="S112" s="14"/>
      <c r="T112" s="14"/>
      <c r="U112" s="14"/>
      <c r="V112" s="14"/>
      <c r="W112" s="33"/>
    </row>
    <row r="113" spans="1:23">
      <c r="A113" s="20" t="s">
        <v>41</v>
      </c>
      <c r="B113" s="12"/>
      <c r="C113" s="25"/>
      <c r="D113" s="14"/>
      <c r="E113" s="14"/>
      <c r="F113" s="14"/>
      <c r="G113" s="14"/>
      <c r="H113" s="14"/>
      <c r="I113" s="14"/>
      <c r="J113" s="14"/>
      <c r="K113" s="33"/>
      <c r="L113" s="1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33"/>
    </row>
    <row r="114" spans="1:23">
      <c r="A114" s="20" t="s">
        <v>42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20" t="s">
        <v>43</v>
      </c>
      <c r="B115" s="12"/>
      <c r="C115" s="25"/>
      <c r="D115" s="14"/>
      <c r="E115" s="14"/>
      <c r="F115" s="14"/>
      <c r="G115" s="14"/>
      <c r="H115" s="14"/>
      <c r="I115" s="14"/>
      <c r="J115" s="14"/>
      <c r="K115" s="33"/>
      <c r="L115" s="1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33"/>
    </row>
    <row r="116" spans="1:23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15" t="str">
        <f>SUM(I112:I115)</f>
        <v>0</v>
      </c>
      <c r="J116" s="15" t="str">
        <f>SUM(J112:J115)</f>
        <v>0</v>
      </c>
      <c r="K116" s="34" t="str">
        <f>SUM(K112:K115)</f>
        <v>0</v>
      </c>
      <c r="L116" s="12"/>
      <c r="M116" s="26" t="str">
        <f>SUM(M112:M115)</f>
        <v>0</v>
      </c>
      <c r="N116" s="15" t="str">
        <f>SUM(N112:N115)</f>
        <v>0</v>
      </c>
      <c r="O116" s="15" t="str">
        <f>SUM(O112:O115)</f>
        <v>0</v>
      </c>
      <c r="P116" s="15" t="str">
        <f>SUM(P112:P115)</f>
        <v>0</v>
      </c>
      <c r="Q116" s="15" t="str">
        <f>SUM(Q112:Q115)</f>
        <v>0</v>
      </c>
      <c r="R116" s="15" t="str">
        <f>SUM(R112:R115)</f>
        <v>0</v>
      </c>
      <c r="S116" s="15" t="str">
        <f>SUM(S112:S115)</f>
        <v>0</v>
      </c>
      <c r="T116" s="15" t="str">
        <f>SUM(T112:T115)</f>
        <v>0</v>
      </c>
      <c r="U116" s="15" t="str">
        <f>SUM(U112:U115)</f>
        <v>0</v>
      </c>
      <c r="V116" s="15" t="str">
        <f>SUM(V112:V115)</f>
        <v>0</v>
      </c>
      <c r="W116" s="34" t="str">
        <f>SUM(W112:W115)</f>
        <v>0</v>
      </c>
    </row>
    <row r="117" spans="1:23">
      <c r="A117" s="18"/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19" t="s">
        <v>63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40</v>
      </c>
      <c r="B119" s="12"/>
      <c r="C119" s="25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33">
        <v>0</v>
      </c>
      <c r="L119" s="12"/>
      <c r="M119" s="25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33">
        <v>0</v>
      </c>
    </row>
    <row r="120" spans="1:23">
      <c r="A120" s="20" t="s">
        <v>41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33">
        <v>0</v>
      </c>
      <c r="L120" s="12"/>
      <c r="M120" s="25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33">
        <v>0</v>
      </c>
    </row>
    <row r="121" spans="1:23">
      <c r="A121" s="20" t="s">
        <v>42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33">
        <v>0</v>
      </c>
      <c r="L121" s="12"/>
      <c r="M121" s="25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33">
        <v>0</v>
      </c>
    </row>
    <row r="122" spans="1:23">
      <c r="A122" s="20" t="s">
        <v>43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33">
        <v>0</v>
      </c>
      <c r="L122" s="12"/>
      <c r="M122" s="25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33">
        <v>0</v>
      </c>
    </row>
    <row r="123" spans="1:23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15" t="str">
        <f>SUM(I119:I122)</f>
        <v>0</v>
      </c>
      <c r="J123" s="15" t="str">
        <f>SUM(J119:J122)</f>
        <v>0</v>
      </c>
      <c r="K123" s="34" t="str">
        <f>SUM(K119:K122)</f>
        <v>0</v>
      </c>
      <c r="L123" s="12"/>
      <c r="M123" s="26" t="str">
        <f>SUM(M119:M122)</f>
        <v>0</v>
      </c>
      <c r="N123" s="15" t="str">
        <f>SUM(N119:N122)</f>
        <v>0</v>
      </c>
      <c r="O123" s="15" t="str">
        <f>SUM(O119:O122)</f>
        <v>0</v>
      </c>
      <c r="P123" s="15" t="str">
        <f>SUM(P119:P122)</f>
        <v>0</v>
      </c>
      <c r="Q123" s="15" t="str">
        <f>SUM(Q119:Q122)</f>
        <v>0</v>
      </c>
      <c r="R123" s="15" t="str">
        <f>SUM(R119:R122)</f>
        <v>0</v>
      </c>
      <c r="S123" s="15" t="str">
        <f>SUM(S119:S122)</f>
        <v>0</v>
      </c>
      <c r="T123" s="15" t="str">
        <f>SUM(T119:T122)</f>
        <v>0</v>
      </c>
      <c r="U123" s="15" t="str">
        <f>SUM(U119:U122)</f>
        <v>0</v>
      </c>
      <c r="V123" s="15" t="str">
        <f>SUM(V119:V122)</f>
        <v>0</v>
      </c>
      <c r="W123" s="34" t="str">
        <f>SUM(W119:W122)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64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/>
      <c r="D126" s="14"/>
      <c r="E126" s="14"/>
      <c r="F126" s="14"/>
      <c r="G126" s="14"/>
      <c r="H126" s="14"/>
      <c r="I126" s="14"/>
      <c r="J126" s="14"/>
      <c r="K126" s="33"/>
      <c r="L126" s="12"/>
      <c r="M126" s="25"/>
      <c r="N126" s="14"/>
      <c r="O126" s="14"/>
      <c r="P126" s="14"/>
      <c r="Q126" s="14"/>
      <c r="R126" s="14"/>
      <c r="S126" s="14"/>
      <c r="T126" s="14"/>
      <c r="U126" s="14"/>
      <c r="V126" s="14"/>
      <c r="W126" s="33"/>
    </row>
    <row r="127" spans="1:23">
      <c r="A127" s="20" t="s">
        <v>41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42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43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15" t="str">
        <f>SUM(I126:I129)</f>
        <v>0</v>
      </c>
      <c r="J130" s="15" t="str">
        <f>SUM(J126:J129)</f>
        <v>0</v>
      </c>
      <c r="K130" s="34" t="str">
        <f>SUM(K126:K129)</f>
        <v>0</v>
      </c>
      <c r="L130" s="12"/>
      <c r="M130" s="26" t="str">
        <f>SUM(M126:M129)</f>
        <v>0</v>
      </c>
      <c r="N130" s="15" t="str">
        <f>SUM(N126:N129)</f>
        <v>0</v>
      </c>
      <c r="O130" s="15" t="str">
        <f>SUM(O126:O129)</f>
        <v>0</v>
      </c>
      <c r="P130" s="15" t="str">
        <f>SUM(P126:P129)</f>
        <v>0</v>
      </c>
      <c r="Q130" s="15" t="str">
        <f>SUM(Q126:Q129)</f>
        <v>0</v>
      </c>
      <c r="R130" s="15" t="str">
        <f>SUM(R126:R129)</f>
        <v>0</v>
      </c>
      <c r="S130" s="15" t="str">
        <f>SUM(S126:S129)</f>
        <v>0</v>
      </c>
      <c r="T130" s="15" t="str">
        <f>SUM(T126:T129)</f>
        <v>0</v>
      </c>
      <c r="U130" s="15" t="str">
        <f>SUM(U126:U129)</f>
        <v>0</v>
      </c>
      <c r="V130" s="15" t="str">
        <f>SUM(V126:V129)</f>
        <v>0</v>
      </c>
      <c r="W130" s="34" t="str">
        <f>SUM(W126:W129)</f>
        <v>0</v>
      </c>
    </row>
    <row r="131" spans="1:23">
      <c r="A131" s="18"/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19" t="s">
        <v>65</v>
      </c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0" t="s">
        <v>40</v>
      </c>
      <c r="B133" s="12"/>
      <c r="C133" s="25"/>
      <c r="D133" s="14"/>
      <c r="E133" s="14"/>
      <c r="F133" s="14"/>
      <c r="G133" s="14"/>
      <c r="H133" s="14"/>
      <c r="I133" s="14"/>
      <c r="J133" s="14"/>
      <c r="K133" s="33"/>
      <c r="L133" s="12"/>
      <c r="M133" s="25"/>
      <c r="N133" s="14"/>
      <c r="O133" s="14"/>
      <c r="P133" s="14"/>
      <c r="Q133" s="14"/>
      <c r="R133" s="14"/>
      <c r="S133" s="14"/>
      <c r="T133" s="14"/>
      <c r="U133" s="14"/>
      <c r="V133" s="14"/>
      <c r="W133" s="33"/>
    </row>
    <row r="134" spans="1:23">
      <c r="A134" s="20" t="s">
        <v>41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42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43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15" t="str">
        <f>SUM(I133:I136)</f>
        <v>0</v>
      </c>
      <c r="J137" s="15" t="str">
        <f>SUM(J133:J136)</f>
        <v>0</v>
      </c>
      <c r="K137" s="34" t="str">
        <f>SUM(K133:K136)</f>
        <v>0</v>
      </c>
      <c r="L137" s="12"/>
      <c r="M137" s="26" t="str">
        <f>SUM(M133:M136)</f>
        <v>0</v>
      </c>
      <c r="N137" s="15" t="str">
        <f>SUM(N133:N136)</f>
        <v>0</v>
      </c>
      <c r="O137" s="15" t="str">
        <f>SUM(O133:O136)</f>
        <v>0</v>
      </c>
      <c r="P137" s="15" t="str">
        <f>SUM(P133:P136)</f>
        <v>0</v>
      </c>
      <c r="Q137" s="15" t="str">
        <f>SUM(Q133:Q136)</f>
        <v>0</v>
      </c>
      <c r="R137" s="15" t="str">
        <f>SUM(R133:R136)</f>
        <v>0</v>
      </c>
      <c r="S137" s="15" t="str">
        <f>SUM(S133:S136)</f>
        <v>0</v>
      </c>
      <c r="T137" s="15" t="str">
        <f>SUM(T133:T136)</f>
        <v>0</v>
      </c>
      <c r="U137" s="15" t="str">
        <f>SUM(U133:U136)</f>
        <v>0</v>
      </c>
      <c r="V137" s="15" t="str">
        <f>SUM(V133:V136)</f>
        <v>0</v>
      </c>
      <c r="W137" s="34" t="str">
        <f>SUM(W133:W136)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16" t="str">
        <f>I12+I19+I26+I33+I40+I47+I54+I61+I68+I74+I81+I88+I95+I102+I109+I116+I123+I130+I137</f>
        <v>0</v>
      </c>
      <c r="J139" s="16" t="str">
        <f>J12+J19+J26+J33+J40+J47+J54+J61+J68+J74+J81+J88+J95+J102+J109+J116+J123+J130+J137</f>
        <v>0</v>
      </c>
      <c r="K139" s="35" t="str">
        <f>K12+K19+K26+K33+K40+K47+K54+K61+K68+K74+K81+K88+K95+K102+K109+K116+K123+K130+K137</f>
        <v>0</v>
      </c>
      <c r="L139" s="13"/>
      <c r="M139" s="27" t="str">
        <f>M12+M19+M26+M33+M40+M47+M54+M61+M68+M74+M81+M88+M95+M102+M109+M116+M123+M130+M137</f>
        <v>0</v>
      </c>
      <c r="N139" s="16" t="str">
        <f>N12+N19+N26+N33+N40+N47+N54+N61+N68+N74+N81+N88+N95+N102+N109+N116+N123+N130+N137</f>
        <v>0</v>
      </c>
      <c r="O139" s="16" t="str">
        <f>O12+O19+O26+O33+O40+O47+O54+O61+O68+O74+O81+O88+O95+O102+O109+O116+O123+O130+O137</f>
        <v>0</v>
      </c>
      <c r="P139" s="16" t="str">
        <f>P12+P19+P26+P33+P40+P47+P54+P61+P68+P74+P81+P88+P95+P102+P109+P116+P123+P130+P137</f>
        <v>0</v>
      </c>
      <c r="Q139" s="16" t="str">
        <f>Q12+Q19+Q26+Q33+Q40+Q47+Q54+Q61+Q68+Q74+Q81+Q88+Q95+Q102+Q109+Q116+Q123+Q130+Q137</f>
        <v>0</v>
      </c>
      <c r="R139" s="16" t="str">
        <f>R12+R19+R26+R33+R40+R47+R54+R61+R68+R74+R81+R88+R95+R102+R109+R116+R123+R130+R137</f>
        <v>0</v>
      </c>
      <c r="S139" s="16" t="str">
        <f>S12+S19+S26+S33+S40+S47+S54+S61+S68+S74+S81+S88+S95+S102+S109+S116+S123+S130+S137</f>
        <v>0</v>
      </c>
      <c r="T139" s="16" t="str">
        <f>T12+T19+T26+T33+T40+T47+T54+T61+T68+T74+T81+T88+T95+T102+T109+T116+T123+T130+T137</f>
        <v>0</v>
      </c>
      <c r="U139" s="16" t="str">
        <f>U12+U19+U26+U33+U40+U47+U54+U61+U68+U74+U81+U88+U95+U102+U109+U116+U123+U130+U137</f>
        <v>0</v>
      </c>
      <c r="V139" s="16" t="str">
        <f>V12+V19+V26+V33+V40+V47+V54+V61+V68+V74+V81+V88+V95+V102+V109+V116+V123+V130+V137</f>
        <v>0</v>
      </c>
      <c r="W139" s="35" t="str">
        <f>W12+W19+W26+W33+W40+W47+W54+W61+W68+W74+W81+W88+W95+W102+W109+W116+W123+W130+W137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19" t="s">
        <v>67</v>
      </c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20" t="s">
        <v>40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20" t="s">
        <v>41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42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20" t="s">
        <v>43</v>
      </c>
      <c r="B145" s="12"/>
      <c r="C145" s="25"/>
      <c r="D145" s="14"/>
      <c r="E145" s="14"/>
      <c r="F145" s="14"/>
      <c r="G145" s="14"/>
      <c r="H145" s="14"/>
      <c r="I145" s="14"/>
      <c r="J145" s="14"/>
      <c r="K145" s="33"/>
      <c r="L145" s="1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33"/>
    </row>
    <row r="146" spans="1:23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15" t="str">
        <f>SUM(I142:I145)</f>
        <v>0</v>
      </c>
      <c r="J146" s="15" t="str">
        <f>SUM(J142:J145)</f>
        <v>0</v>
      </c>
      <c r="K146" s="34" t="str">
        <f>SUM(K142:K145)</f>
        <v>0</v>
      </c>
      <c r="L146" s="12"/>
      <c r="M146" s="26" t="str">
        <f>SUM(M142:M145)</f>
        <v>0</v>
      </c>
      <c r="N146" s="15" t="str">
        <f>SUM(N142:N145)</f>
        <v>0</v>
      </c>
      <c r="O146" s="15" t="str">
        <f>SUM(O142:O145)</f>
        <v>0</v>
      </c>
      <c r="P146" s="15" t="str">
        <f>SUM(P142:P145)</f>
        <v>0</v>
      </c>
      <c r="Q146" s="15" t="str">
        <f>SUM(Q142:Q145)</f>
        <v>0</v>
      </c>
      <c r="R146" s="15" t="str">
        <f>SUM(R142:R145)</f>
        <v>0</v>
      </c>
      <c r="S146" s="15" t="str">
        <f>SUM(S142:S145)</f>
        <v>0</v>
      </c>
      <c r="T146" s="15" t="str">
        <f>SUM(T142:T145)</f>
        <v>0</v>
      </c>
      <c r="U146" s="15" t="str">
        <f>SUM(U142:U145)</f>
        <v>0</v>
      </c>
      <c r="V146" s="15" t="str">
        <f>SUM(V142:V145)</f>
        <v>0</v>
      </c>
      <c r="W146" s="34" t="str">
        <f>SUM(W142:W145)</f>
        <v>0</v>
      </c>
    </row>
    <row r="147" spans="1:23">
      <c r="A147" s="18"/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19" t="s">
        <v>68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20" t="s">
        <v>40</v>
      </c>
      <c r="B149" s="12"/>
      <c r="C149" s="25">
        <v>497240</v>
      </c>
      <c r="D149" s="14"/>
      <c r="E149" s="14"/>
      <c r="F149" s="14"/>
      <c r="G149" s="14"/>
      <c r="H149" s="14"/>
      <c r="I149" s="14">
        <v>76260</v>
      </c>
      <c r="J149" s="14"/>
      <c r="K149" s="33">
        <v>573500</v>
      </c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20" t="s">
        <v>41</v>
      </c>
      <c r="B150" s="12"/>
      <c r="C150" s="25">
        <v>584040</v>
      </c>
      <c r="D150" s="14"/>
      <c r="E150" s="14"/>
      <c r="F150" s="14"/>
      <c r="G150" s="14"/>
      <c r="H150" s="14"/>
      <c r="I150" s="14">
        <v>28210</v>
      </c>
      <c r="J150" s="14"/>
      <c r="K150" s="33">
        <v>612250</v>
      </c>
      <c r="L150" s="12"/>
      <c r="M150" s="25"/>
      <c r="N150" s="14"/>
      <c r="O150" s="14"/>
      <c r="P150" s="14"/>
      <c r="Q150" s="14"/>
      <c r="R150" s="14"/>
      <c r="S150" s="14"/>
      <c r="T150" s="14"/>
      <c r="U150" s="14">
        <v>479400</v>
      </c>
      <c r="V150" s="14"/>
      <c r="W150" s="33">
        <v>479400</v>
      </c>
    </row>
    <row r="151" spans="1:23">
      <c r="A151" s="20" t="s">
        <v>42</v>
      </c>
      <c r="B151" s="12"/>
      <c r="C151" s="25">
        <v>624960</v>
      </c>
      <c r="D151" s="14"/>
      <c r="E151" s="14"/>
      <c r="F151" s="14"/>
      <c r="G151" s="14"/>
      <c r="H151" s="14"/>
      <c r="I151" s="14"/>
      <c r="J151" s="14"/>
      <c r="K151" s="33">
        <v>624960</v>
      </c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43</v>
      </c>
      <c r="B152" s="12"/>
      <c r="C152" s="25">
        <v>576910</v>
      </c>
      <c r="D152" s="14"/>
      <c r="E152" s="14"/>
      <c r="F152" s="14"/>
      <c r="G152" s="14"/>
      <c r="H152" s="14"/>
      <c r="I152" s="14">
        <v>28520</v>
      </c>
      <c r="J152" s="14"/>
      <c r="K152" s="33">
        <v>605430</v>
      </c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15" t="str">
        <f>SUM(I149:I152)</f>
        <v>0</v>
      </c>
      <c r="J153" s="15" t="str">
        <f>SUM(J149:J152)</f>
        <v>0</v>
      </c>
      <c r="K153" s="34" t="str">
        <f>SUM(K149:K152)</f>
        <v>0</v>
      </c>
      <c r="L153" s="12"/>
      <c r="M153" s="26" t="str">
        <f>SUM(M149:M152)</f>
        <v>0</v>
      </c>
      <c r="N153" s="15" t="str">
        <f>SUM(N149:N152)</f>
        <v>0</v>
      </c>
      <c r="O153" s="15" t="str">
        <f>SUM(O149:O152)</f>
        <v>0</v>
      </c>
      <c r="P153" s="15" t="str">
        <f>SUM(P149:P152)</f>
        <v>0</v>
      </c>
      <c r="Q153" s="15" t="str">
        <f>SUM(Q149:Q152)</f>
        <v>0</v>
      </c>
      <c r="R153" s="15" t="str">
        <f>SUM(R149:R152)</f>
        <v>0</v>
      </c>
      <c r="S153" s="15" t="str">
        <f>SUM(S149:S152)</f>
        <v>0</v>
      </c>
      <c r="T153" s="15" t="str">
        <f>SUM(T149:T152)</f>
        <v>0</v>
      </c>
      <c r="U153" s="15" t="str">
        <f>SUM(U149:U152)</f>
        <v>0</v>
      </c>
      <c r="V153" s="15" t="str">
        <f>SUM(V149:V152)</f>
        <v>0</v>
      </c>
      <c r="W153" s="34" t="str">
        <f>SUM(W149:W152)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69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/>
      <c r="D156" s="14"/>
      <c r="E156" s="14"/>
      <c r="F156" s="14"/>
      <c r="G156" s="14"/>
      <c r="H156" s="14"/>
      <c r="I156" s="14"/>
      <c r="J156" s="14"/>
      <c r="K156" s="33"/>
      <c r="L156" s="1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33"/>
    </row>
    <row r="157" spans="1:23">
      <c r="A157" s="20" t="s">
        <v>41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42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43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15" t="str">
        <f>SUM(I156:I159)</f>
        <v>0</v>
      </c>
      <c r="J160" s="15" t="str">
        <f>SUM(J156:J159)</f>
        <v>0</v>
      </c>
      <c r="K160" s="34" t="str">
        <f>SUM(K156:K159)</f>
        <v>0</v>
      </c>
      <c r="L160" s="12"/>
      <c r="M160" s="26" t="str">
        <f>SUM(M156:M159)</f>
        <v>0</v>
      </c>
      <c r="N160" s="15" t="str">
        <f>SUM(N156:N159)</f>
        <v>0</v>
      </c>
      <c r="O160" s="15" t="str">
        <f>SUM(O156:O159)</f>
        <v>0</v>
      </c>
      <c r="P160" s="15" t="str">
        <f>SUM(P156:P159)</f>
        <v>0</v>
      </c>
      <c r="Q160" s="15" t="str">
        <f>SUM(Q156:Q159)</f>
        <v>0</v>
      </c>
      <c r="R160" s="15" t="str">
        <f>SUM(R156:R159)</f>
        <v>0</v>
      </c>
      <c r="S160" s="15" t="str">
        <f>SUM(S156:S159)</f>
        <v>0</v>
      </c>
      <c r="T160" s="15" t="str">
        <f>SUM(T156:T159)</f>
        <v>0</v>
      </c>
      <c r="U160" s="15" t="str">
        <f>SUM(U156:U159)</f>
        <v>0</v>
      </c>
      <c r="V160" s="15" t="str">
        <f>SUM(V156:V159)</f>
        <v>0</v>
      </c>
      <c r="W160" s="34" t="str">
        <f>SUM(W156:W159)</f>
        <v>0</v>
      </c>
    </row>
    <row r="161" spans="1:23">
      <c r="A161" s="18"/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19" t="s">
        <v>70</v>
      </c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20" t="s">
        <v>40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41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42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43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15" t="str">
        <f>SUM(I163:I166)</f>
        <v>0</v>
      </c>
      <c r="J167" s="15" t="str">
        <f>SUM(J163:J166)</f>
        <v>0</v>
      </c>
      <c r="K167" s="34" t="str">
        <f>SUM(K163:K166)</f>
        <v>0</v>
      </c>
      <c r="L167" s="12"/>
      <c r="M167" s="26" t="str">
        <f>SUM(M163:M166)</f>
        <v>0</v>
      </c>
      <c r="N167" s="15" t="str">
        <f>SUM(N163:N166)</f>
        <v>0</v>
      </c>
      <c r="O167" s="15" t="str">
        <f>SUM(O163:O166)</f>
        <v>0</v>
      </c>
      <c r="P167" s="15" t="str">
        <f>SUM(P163:P166)</f>
        <v>0</v>
      </c>
      <c r="Q167" s="15" t="str">
        <f>SUM(Q163:Q166)</f>
        <v>0</v>
      </c>
      <c r="R167" s="15" t="str">
        <f>SUM(R163:R166)</f>
        <v>0</v>
      </c>
      <c r="S167" s="15" t="str">
        <f>SUM(S163:S166)</f>
        <v>0</v>
      </c>
      <c r="T167" s="15" t="str">
        <f>SUM(T163:T166)</f>
        <v>0</v>
      </c>
      <c r="U167" s="15" t="str">
        <f>SUM(U163:U166)</f>
        <v>0</v>
      </c>
      <c r="V167" s="15" t="str">
        <f>SUM(V163:V166)</f>
        <v>0</v>
      </c>
      <c r="W167" s="34" t="str">
        <f>SUM(W163:W166)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19" t="s">
        <v>71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40</v>
      </c>
      <c r="B170" s="12"/>
      <c r="C170" s="25"/>
      <c r="D170" s="14"/>
      <c r="E170" s="14"/>
      <c r="F170" s="14"/>
      <c r="G170" s="14"/>
      <c r="H170" s="14"/>
      <c r="I170" s="14"/>
      <c r="J170" s="14"/>
      <c r="K170" s="33"/>
      <c r="L170" s="12"/>
      <c r="M170" s="25"/>
      <c r="N170" s="14"/>
      <c r="O170" s="14"/>
      <c r="P170" s="14"/>
      <c r="Q170" s="14"/>
      <c r="R170" s="14"/>
      <c r="S170" s="14"/>
      <c r="T170" s="14"/>
      <c r="U170" s="14"/>
      <c r="V170" s="14"/>
      <c r="W170" s="33"/>
    </row>
    <row r="171" spans="1:23">
      <c r="A171" s="20" t="s">
        <v>41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42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43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15" t="str">
        <f>SUM(I170:I173)</f>
        <v>0</v>
      </c>
      <c r="J174" s="15" t="str">
        <f>SUM(J170:J173)</f>
        <v>0</v>
      </c>
      <c r="K174" s="34" t="str">
        <f>SUM(K170:K173)</f>
        <v>0</v>
      </c>
      <c r="L174" s="12"/>
      <c r="M174" s="26" t="str">
        <f>SUM(M170:M173)</f>
        <v>0</v>
      </c>
      <c r="N174" s="15" t="str">
        <f>SUM(N170:N173)</f>
        <v>0</v>
      </c>
      <c r="O174" s="15" t="str">
        <f>SUM(O170:O173)</f>
        <v>0</v>
      </c>
      <c r="P174" s="15" t="str">
        <f>SUM(P170:P173)</f>
        <v>0</v>
      </c>
      <c r="Q174" s="15" t="str">
        <f>SUM(Q170:Q173)</f>
        <v>0</v>
      </c>
      <c r="R174" s="15" t="str">
        <f>SUM(R170:R173)</f>
        <v>0</v>
      </c>
      <c r="S174" s="15" t="str">
        <f>SUM(S170:S173)</f>
        <v>0</v>
      </c>
      <c r="T174" s="15" t="str">
        <f>SUM(T170:T173)</f>
        <v>0</v>
      </c>
      <c r="U174" s="15" t="str">
        <f>SUM(U170:U173)</f>
        <v>0</v>
      </c>
      <c r="V174" s="15" t="str">
        <f>SUM(V170:V173)</f>
        <v>0</v>
      </c>
      <c r="W174" s="34" t="str">
        <f>SUM(W170:W173)</f>
        <v>0</v>
      </c>
    </row>
    <row r="175" spans="1:23">
      <c r="A175" s="18"/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19" t="s">
        <v>72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20" t="s">
        <v>40</v>
      </c>
      <c r="B177" s="12"/>
      <c r="C177" s="25">
        <v>341092</v>
      </c>
      <c r="D177" s="14"/>
      <c r="E177" s="14">
        <v>18967</v>
      </c>
      <c r="F177" s="14"/>
      <c r="G177" s="14"/>
      <c r="H177" s="14"/>
      <c r="I177" s="14">
        <v>44440</v>
      </c>
      <c r="J177" s="14"/>
      <c r="K177" s="33">
        <v>404499</v>
      </c>
      <c r="L177" s="12"/>
      <c r="M177" s="25"/>
      <c r="N177" s="14"/>
      <c r="O177" s="14"/>
      <c r="P177" s="14"/>
      <c r="Q177" s="14"/>
      <c r="R177" s="14"/>
      <c r="S177" s="14"/>
      <c r="T177" s="14">
        <v>254</v>
      </c>
      <c r="U177" s="14">
        <v>352</v>
      </c>
      <c r="V177" s="14"/>
      <c r="W177" s="33">
        <v>606</v>
      </c>
    </row>
    <row r="178" spans="1:23">
      <c r="A178" s="20" t="s">
        <v>41</v>
      </c>
      <c r="B178" s="12"/>
      <c r="C178" s="25">
        <v>306621</v>
      </c>
      <c r="D178" s="14"/>
      <c r="E178" s="14"/>
      <c r="F178" s="14"/>
      <c r="G178" s="14"/>
      <c r="H178" s="14"/>
      <c r="I178" s="14">
        <v>42373</v>
      </c>
      <c r="J178" s="14"/>
      <c r="K178" s="33">
        <v>348994</v>
      </c>
      <c r="L178" s="12"/>
      <c r="M178" s="25"/>
      <c r="N178" s="14"/>
      <c r="O178" s="14"/>
      <c r="P178" s="14"/>
      <c r="Q178" s="14"/>
      <c r="R178" s="14"/>
      <c r="S178" s="14"/>
      <c r="T178" s="14"/>
      <c r="U178" s="14">
        <v>314</v>
      </c>
      <c r="V178" s="14"/>
      <c r="W178" s="33">
        <v>314</v>
      </c>
    </row>
    <row r="179" spans="1:23">
      <c r="A179" s="20" t="s">
        <v>42</v>
      </c>
      <c r="B179" s="12"/>
      <c r="C179" s="25">
        <v>313211</v>
      </c>
      <c r="D179" s="14"/>
      <c r="E179" s="14"/>
      <c r="F179" s="14"/>
      <c r="G179" s="14"/>
      <c r="H179" s="14"/>
      <c r="I179" s="14">
        <v>35770</v>
      </c>
      <c r="J179" s="14"/>
      <c r="K179" s="33">
        <v>348981</v>
      </c>
      <c r="L179" s="12"/>
      <c r="M179" s="25"/>
      <c r="N179" s="14"/>
      <c r="O179" s="14"/>
      <c r="P179" s="14"/>
      <c r="Q179" s="14"/>
      <c r="R179" s="14"/>
      <c r="S179" s="14"/>
      <c r="T179" s="14">
        <v>1508</v>
      </c>
      <c r="U179" s="14">
        <v>-2999</v>
      </c>
      <c r="V179" s="14"/>
      <c r="W179" s="33">
        <v>-1491</v>
      </c>
    </row>
    <row r="180" spans="1:23">
      <c r="A180" s="20" t="s">
        <v>43</v>
      </c>
      <c r="B180" s="12"/>
      <c r="C180" s="25">
        <v>261314</v>
      </c>
      <c r="D180" s="14"/>
      <c r="E180" s="14"/>
      <c r="F180" s="14"/>
      <c r="G180" s="14"/>
      <c r="H180" s="14"/>
      <c r="I180" s="14">
        <v>34387</v>
      </c>
      <c r="J180" s="14"/>
      <c r="K180" s="33">
        <v>295701</v>
      </c>
      <c r="L180" s="12"/>
      <c r="M180" s="25"/>
      <c r="N180" s="14"/>
      <c r="O180" s="14"/>
      <c r="P180" s="14"/>
      <c r="Q180" s="14"/>
      <c r="R180" s="14"/>
      <c r="S180" s="14"/>
      <c r="T180" s="14"/>
      <c r="U180" s="14">
        <v>3362</v>
      </c>
      <c r="V180" s="14"/>
      <c r="W180" s="33">
        <v>3362</v>
      </c>
    </row>
    <row r="181" spans="1:23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15" t="str">
        <f>SUM(I177:I180)</f>
        <v>0</v>
      </c>
      <c r="J181" s="15" t="str">
        <f>SUM(J177:J180)</f>
        <v>0</v>
      </c>
      <c r="K181" s="34" t="str">
        <f>SUM(K177:K180)</f>
        <v>0</v>
      </c>
      <c r="L181" s="12"/>
      <c r="M181" s="26" t="str">
        <f>SUM(M177:M180)</f>
        <v>0</v>
      </c>
      <c r="N181" s="15" t="str">
        <f>SUM(N177:N180)</f>
        <v>0</v>
      </c>
      <c r="O181" s="15" t="str">
        <f>SUM(O177:O180)</f>
        <v>0</v>
      </c>
      <c r="P181" s="15" t="str">
        <f>SUM(P177:P180)</f>
        <v>0</v>
      </c>
      <c r="Q181" s="15" t="str">
        <f>SUM(Q177:Q180)</f>
        <v>0</v>
      </c>
      <c r="R181" s="15" t="str">
        <f>SUM(R177:R180)</f>
        <v>0</v>
      </c>
      <c r="S181" s="15" t="str">
        <f>SUM(S177:S180)</f>
        <v>0</v>
      </c>
      <c r="T181" s="15" t="str">
        <f>SUM(T177:T180)</f>
        <v>0</v>
      </c>
      <c r="U181" s="15" t="str">
        <f>SUM(U177:U180)</f>
        <v>0</v>
      </c>
      <c r="V181" s="15" t="str">
        <f>SUM(V177:V180)</f>
        <v>0</v>
      </c>
      <c r="W181" s="34" t="str">
        <f>SUM(W177:W180)</f>
        <v>0</v>
      </c>
    </row>
    <row r="182" spans="1:23">
      <c r="A182" s="18"/>
      <c r="B182" s="12"/>
      <c r="C182" s="24"/>
      <c r="D182" s="12"/>
      <c r="E182" s="12"/>
      <c r="F182" s="12"/>
      <c r="G182" s="12"/>
      <c r="H182" s="12"/>
      <c r="I182" s="12"/>
      <c r="J182" s="12"/>
      <c r="K182" s="32"/>
      <c r="L182" s="12"/>
      <c r="M182" s="24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19" t="s">
        <v>73</v>
      </c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20" t="s">
        <v>40</v>
      </c>
      <c r="B184" s="12"/>
      <c r="C184" s="25">
        <v>559725</v>
      </c>
      <c r="D184" s="14"/>
      <c r="E184" s="14">
        <v>50272</v>
      </c>
      <c r="F184" s="14"/>
      <c r="G184" s="14"/>
      <c r="H184" s="14">
        <v>96897</v>
      </c>
      <c r="I184" s="14">
        <v>499181</v>
      </c>
      <c r="J184" s="14"/>
      <c r="K184" s="33">
        <v>1206075</v>
      </c>
      <c r="L184" s="12"/>
      <c r="M184" s="25">
        <v>474808</v>
      </c>
      <c r="N184" s="14"/>
      <c r="O184" s="14">
        <v>42645</v>
      </c>
      <c r="P184" s="14"/>
      <c r="Q184" s="14"/>
      <c r="R184" s="14">
        <v>82196</v>
      </c>
      <c r="S184" s="14"/>
      <c r="T184" s="14"/>
      <c r="U184" s="14">
        <v>423449</v>
      </c>
      <c r="V184" s="14"/>
      <c r="W184" s="33">
        <v>1023098</v>
      </c>
    </row>
    <row r="185" spans="1:23">
      <c r="A185" s="20" t="s">
        <v>41</v>
      </c>
      <c r="B185" s="12"/>
      <c r="C185" s="25">
        <v>611340</v>
      </c>
      <c r="D185" s="14"/>
      <c r="E185" s="14">
        <v>36400</v>
      </c>
      <c r="F185" s="14"/>
      <c r="G185" s="14"/>
      <c r="H185" s="14"/>
      <c r="I185" s="14">
        <v>453938</v>
      </c>
      <c r="J185" s="14"/>
      <c r="K185" s="33">
        <v>1101678</v>
      </c>
      <c r="L185" s="12"/>
      <c r="M185" s="25">
        <v>121708</v>
      </c>
      <c r="N185" s="14"/>
      <c r="O185" s="14">
        <v>24742</v>
      </c>
      <c r="P185" s="14"/>
      <c r="Q185" s="14"/>
      <c r="R185" s="14"/>
      <c r="S185" s="14"/>
      <c r="T185" s="14"/>
      <c r="U185" s="14"/>
      <c r="V185" s="14"/>
      <c r="W185" s="33">
        <v>146450</v>
      </c>
    </row>
    <row r="186" spans="1:23">
      <c r="A186" s="20" t="s">
        <v>42</v>
      </c>
      <c r="B186" s="12"/>
      <c r="C186" s="25">
        <v>821364</v>
      </c>
      <c r="D186" s="14"/>
      <c r="E186" s="14">
        <v>245444</v>
      </c>
      <c r="F186" s="14"/>
      <c r="G186" s="14"/>
      <c r="H186" s="14"/>
      <c r="I186" s="14">
        <v>417593</v>
      </c>
      <c r="J186" s="14"/>
      <c r="K186" s="33">
        <v>1484401</v>
      </c>
      <c r="L186" s="12"/>
      <c r="M186" s="25">
        <v>148295</v>
      </c>
      <c r="N186" s="14"/>
      <c r="O186" s="14">
        <v>44314</v>
      </c>
      <c r="P186" s="14"/>
      <c r="Q186" s="14"/>
      <c r="R186" s="14"/>
      <c r="S186" s="14"/>
      <c r="T186" s="14"/>
      <c r="U186" s="14"/>
      <c r="V186" s="14">
        <v>75395</v>
      </c>
      <c r="W186" s="33">
        <v>268004</v>
      </c>
    </row>
    <row r="187" spans="1:23">
      <c r="A187" s="20" t="s">
        <v>43</v>
      </c>
      <c r="B187" s="12"/>
      <c r="C187" s="25">
        <v>1203077</v>
      </c>
      <c r="D187" s="14"/>
      <c r="E187" s="14">
        <v>51572</v>
      </c>
      <c r="F187" s="14"/>
      <c r="G187" s="14"/>
      <c r="H187" s="14"/>
      <c r="I187" s="14">
        <v>468137</v>
      </c>
      <c r="J187" s="14"/>
      <c r="K187" s="33">
        <v>1722786</v>
      </c>
      <c r="L187" s="12"/>
      <c r="M187" s="25">
        <v>105029</v>
      </c>
      <c r="N187" s="14"/>
      <c r="O187" s="14">
        <v>14497</v>
      </c>
      <c r="P187" s="14"/>
      <c r="Q187" s="14"/>
      <c r="R187" s="14"/>
      <c r="S187" s="14"/>
      <c r="T187" s="14"/>
      <c r="U187" s="14"/>
      <c r="V187" s="14">
        <v>11237</v>
      </c>
      <c r="W187" s="33">
        <v>130763</v>
      </c>
    </row>
    <row r="188" spans="1:23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15" t="str">
        <f>SUM(I184:I187)</f>
        <v>0</v>
      </c>
      <c r="J188" s="15" t="str">
        <f>SUM(J184:J187)</f>
        <v>0</v>
      </c>
      <c r="K188" s="34" t="str">
        <f>SUM(K184:K187)</f>
        <v>0</v>
      </c>
      <c r="L188" s="12"/>
      <c r="M188" s="26" t="str">
        <f>SUM(M184:M187)</f>
        <v>0</v>
      </c>
      <c r="N188" s="15" t="str">
        <f>SUM(N184:N187)</f>
        <v>0</v>
      </c>
      <c r="O188" s="15" t="str">
        <f>SUM(O184:O187)</f>
        <v>0</v>
      </c>
      <c r="P188" s="15" t="str">
        <f>SUM(P184:P187)</f>
        <v>0</v>
      </c>
      <c r="Q188" s="15" t="str">
        <f>SUM(Q184:Q187)</f>
        <v>0</v>
      </c>
      <c r="R188" s="15" t="str">
        <f>SUM(R184:R187)</f>
        <v>0</v>
      </c>
      <c r="S188" s="15" t="str">
        <f>SUM(S184:S187)</f>
        <v>0</v>
      </c>
      <c r="T188" s="15" t="str">
        <f>SUM(T184:T187)</f>
        <v>0</v>
      </c>
      <c r="U188" s="15" t="str">
        <f>SUM(U184:U187)</f>
        <v>0</v>
      </c>
      <c r="V188" s="15" t="str">
        <f>SUM(V184:V187)</f>
        <v>0</v>
      </c>
      <c r="W188" s="34" t="str">
        <f>SUM(W184:W187)</f>
        <v>0</v>
      </c>
    </row>
    <row r="189" spans="1:23">
      <c r="A189" s="18"/>
      <c r="B189" s="12"/>
      <c r="C189" s="24"/>
      <c r="D189" s="12"/>
      <c r="E189" s="12"/>
      <c r="F189" s="12"/>
      <c r="G189" s="12"/>
      <c r="H189" s="12"/>
      <c r="I189" s="12"/>
      <c r="J189" s="12"/>
      <c r="K189" s="32"/>
      <c r="L189" s="12"/>
      <c r="M189" s="24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19" t="s">
        <v>74</v>
      </c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20" t="s">
        <v>40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/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20" t="s">
        <v>41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42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43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15" t="str">
        <f>SUM(I191:I194)</f>
        <v>0</v>
      </c>
      <c r="J195" s="15" t="str">
        <f>SUM(J191:J194)</f>
        <v>0</v>
      </c>
      <c r="K195" s="34" t="str">
        <f>SUM(K191:K194)</f>
        <v>0</v>
      </c>
      <c r="L195" s="12"/>
      <c r="M195" s="26" t="str">
        <f>SUM(M191:M194)</f>
        <v>0</v>
      </c>
      <c r="N195" s="15" t="str">
        <f>SUM(N191:N194)</f>
        <v>0</v>
      </c>
      <c r="O195" s="15" t="str">
        <f>SUM(O191:O194)</f>
        <v>0</v>
      </c>
      <c r="P195" s="15" t="str">
        <f>SUM(P191:P194)</f>
        <v>0</v>
      </c>
      <c r="Q195" s="15" t="str">
        <f>SUM(Q191:Q194)</f>
        <v>0</v>
      </c>
      <c r="R195" s="15" t="str">
        <f>SUM(R191:R194)</f>
        <v>0</v>
      </c>
      <c r="S195" s="15" t="str">
        <f>SUM(S191:S194)</f>
        <v>0</v>
      </c>
      <c r="T195" s="15" t="str">
        <f>SUM(T191:T194)</f>
        <v>0</v>
      </c>
      <c r="U195" s="15" t="str">
        <f>SUM(U191:U194)</f>
        <v>0</v>
      </c>
      <c r="V195" s="15" t="str">
        <f>SUM(V191:V194)</f>
        <v>0</v>
      </c>
      <c r="W195" s="34" t="str">
        <f>SUM(W191:W194)</f>
        <v>0</v>
      </c>
    </row>
    <row r="196" spans="1:23">
      <c r="A196" s="18"/>
      <c r="B196" s="12"/>
      <c r="C196" s="24"/>
      <c r="D196" s="12"/>
      <c r="E196" s="12"/>
      <c r="F196" s="12"/>
      <c r="G196" s="12"/>
      <c r="H196" s="12"/>
      <c r="I196" s="12"/>
      <c r="J196" s="12"/>
      <c r="K196" s="32"/>
      <c r="L196" s="12"/>
      <c r="M196" s="24"/>
      <c r="N196" s="12"/>
      <c r="O196" s="12"/>
      <c r="P196" s="12"/>
      <c r="Q196" s="12"/>
      <c r="R196" s="12"/>
      <c r="S196" s="12"/>
      <c r="T196" s="12"/>
      <c r="U196" s="12"/>
      <c r="V196" s="12"/>
      <c r="W196" s="32"/>
    </row>
    <row r="197" spans="1:23">
      <c r="A197" s="19" t="s">
        <v>75</v>
      </c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0" t="s">
        <v>40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20" t="s">
        <v>41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20" t="s">
        <v>42</v>
      </c>
      <c r="B200" s="12"/>
      <c r="C200" s="25"/>
      <c r="D200" s="14"/>
      <c r="E200" s="14"/>
      <c r="F200" s="14"/>
      <c r="G200" s="14"/>
      <c r="H200" s="14"/>
      <c r="I200" s="14"/>
      <c r="J200" s="14"/>
      <c r="K200" s="33"/>
      <c r="L200" s="12"/>
      <c r="M200" s="25"/>
      <c r="N200" s="14"/>
      <c r="O200" s="14"/>
      <c r="P200" s="14"/>
      <c r="Q200" s="14"/>
      <c r="R200" s="14"/>
      <c r="S200" s="14"/>
      <c r="T200" s="14"/>
      <c r="U200" s="14"/>
      <c r="V200" s="14"/>
      <c r="W200" s="33"/>
    </row>
    <row r="201" spans="1:23">
      <c r="A201" s="20" t="s">
        <v>43</v>
      </c>
      <c r="B201" s="12"/>
      <c r="C201" s="25"/>
      <c r="D201" s="14"/>
      <c r="E201" s="14"/>
      <c r="F201" s="14"/>
      <c r="G201" s="14"/>
      <c r="H201" s="14"/>
      <c r="I201" s="14"/>
      <c r="J201" s="14"/>
      <c r="K201" s="33"/>
      <c r="L201" s="12"/>
      <c r="M201" s="25"/>
      <c r="N201" s="14"/>
      <c r="O201" s="14"/>
      <c r="P201" s="14"/>
      <c r="Q201" s="14"/>
      <c r="R201" s="14"/>
      <c r="S201" s="14"/>
      <c r="T201" s="14"/>
      <c r="U201" s="14"/>
      <c r="V201" s="14"/>
      <c r="W201" s="33"/>
    </row>
    <row r="202" spans="1:23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15" t="str">
        <f>SUM(I198:I201)</f>
        <v>0</v>
      </c>
      <c r="J202" s="15" t="str">
        <f>SUM(J198:J201)</f>
        <v>0</v>
      </c>
      <c r="K202" s="34" t="str">
        <f>SUM(K198:K201)</f>
        <v>0</v>
      </c>
      <c r="L202" s="12"/>
      <c r="M202" s="26" t="str">
        <f>SUM(M198:M201)</f>
        <v>0</v>
      </c>
      <c r="N202" s="15" t="str">
        <f>SUM(N198:N201)</f>
        <v>0</v>
      </c>
      <c r="O202" s="15" t="str">
        <f>SUM(O198:O201)</f>
        <v>0</v>
      </c>
      <c r="P202" s="15" t="str">
        <f>SUM(P198:P201)</f>
        <v>0</v>
      </c>
      <c r="Q202" s="15" t="str">
        <f>SUM(Q198:Q201)</f>
        <v>0</v>
      </c>
      <c r="R202" s="15" t="str">
        <f>SUM(R198:R201)</f>
        <v>0</v>
      </c>
      <c r="S202" s="15" t="str">
        <f>SUM(S198:S201)</f>
        <v>0</v>
      </c>
      <c r="T202" s="15" t="str">
        <f>SUM(T198:T201)</f>
        <v>0</v>
      </c>
      <c r="U202" s="15" t="str">
        <f>SUM(U198:U201)</f>
        <v>0</v>
      </c>
      <c r="V202" s="15" t="str">
        <f>SUM(V198:V201)</f>
        <v>0</v>
      </c>
      <c r="W202" s="34" t="str">
        <f>SUM(W198:W201)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19" t="s">
        <v>76</v>
      </c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0" t="s">
        <v>40</v>
      </c>
      <c r="B205" s="12"/>
      <c r="C205" s="25">
        <v>763913</v>
      </c>
      <c r="D205" s="14">
        <v>0</v>
      </c>
      <c r="E205" s="14">
        <v>295112</v>
      </c>
      <c r="F205" s="14">
        <v>45335</v>
      </c>
      <c r="G205" s="14">
        <v>0</v>
      </c>
      <c r="H205" s="14">
        <v>-17949</v>
      </c>
      <c r="I205" s="14">
        <v>67259</v>
      </c>
      <c r="J205" s="14">
        <v>0</v>
      </c>
      <c r="K205" s="33">
        <v>1153670</v>
      </c>
      <c r="L205" s="12"/>
      <c r="M205" s="25">
        <v>18106</v>
      </c>
      <c r="N205" s="14">
        <v>0</v>
      </c>
      <c r="O205" s="14">
        <v>-45659</v>
      </c>
      <c r="P205" s="14">
        <v>25209</v>
      </c>
      <c r="Q205" s="14">
        <v>0</v>
      </c>
      <c r="R205" s="14">
        <v>13198</v>
      </c>
      <c r="S205" s="14">
        <v>18001</v>
      </c>
      <c r="T205" s="14">
        <v>0</v>
      </c>
      <c r="U205" s="14">
        <v>24080</v>
      </c>
      <c r="V205" s="14">
        <v>0</v>
      </c>
      <c r="W205" s="33">
        <v>52935</v>
      </c>
    </row>
    <row r="206" spans="1:23">
      <c r="A206" s="20" t="s">
        <v>41</v>
      </c>
      <c r="B206" s="12"/>
      <c r="C206" s="25">
        <v>753653</v>
      </c>
      <c r="D206" s="14">
        <v>0</v>
      </c>
      <c r="E206" s="14">
        <v>601025</v>
      </c>
      <c r="F206" s="14">
        <v>95836</v>
      </c>
      <c r="G206" s="14">
        <v>21752</v>
      </c>
      <c r="H206" s="14">
        <v>7257</v>
      </c>
      <c r="I206" s="14">
        <v>70566</v>
      </c>
      <c r="J206" s="14">
        <v>0</v>
      </c>
      <c r="K206" s="33">
        <v>1550089</v>
      </c>
      <c r="L206" s="12"/>
      <c r="M206" s="25">
        <v>56921</v>
      </c>
      <c r="N206" s="14">
        <v>0</v>
      </c>
      <c r="O206" s="14">
        <v>144753</v>
      </c>
      <c r="P206" s="14">
        <v>0</v>
      </c>
      <c r="Q206" s="14">
        <v>4935</v>
      </c>
      <c r="R206" s="14">
        <v>22314</v>
      </c>
      <c r="S206" s="14">
        <v>53429</v>
      </c>
      <c r="T206" s="14">
        <v>0</v>
      </c>
      <c r="U206" s="14">
        <v>55784</v>
      </c>
      <c r="V206" s="14">
        <v>0</v>
      </c>
      <c r="W206" s="33">
        <v>338136</v>
      </c>
    </row>
    <row r="207" spans="1:23">
      <c r="A207" s="20" t="s">
        <v>42</v>
      </c>
      <c r="B207" s="12"/>
      <c r="C207" s="25">
        <v>742397</v>
      </c>
      <c r="D207" s="14">
        <v>0</v>
      </c>
      <c r="E207" s="14">
        <v>580459</v>
      </c>
      <c r="F207" s="14">
        <v>15574</v>
      </c>
      <c r="G207" s="14">
        <v>12183</v>
      </c>
      <c r="H207" s="14">
        <v>700</v>
      </c>
      <c r="I207" s="14">
        <v>103052</v>
      </c>
      <c r="J207" s="14">
        <v>0</v>
      </c>
      <c r="K207" s="33">
        <v>1454365</v>
      </c>
      <c r="L207" s="12"/>
      <c r="M207" s="25">
        <v>140721</v>
      </c>
      <c r="N207" s="14">
        <v>0</v>
      </c>
      <c r="O207" s="14">
        <v>203602</v>
      </c>
      <c r="P207" s="14">
        <v>53367</v>
      </c>
      <c r="Q207" s="14">
        <v>0</v>
      </c>
      <c r="R207" s="14">
        <v>880</v>
      </c>
      <c r="S207" s="14">
        <v>15336</v>
      </c>
      <c r="T207" s="14">
        <v>0</v>
      </c>
      <c r="U207" s="14">
        <v>0</v>
      </c>
      <c r="V207" s="14">
        <v>0</v>
      </c>
      <c r="W207" s="33">
        <v>413906</v>
      </c>
    </row>
    <row r="208" spans="1:23">
      <c r="A208" s="20" t="s">
        <v>43</v>
      </c>
      <c r="B208" s="12"/>
      <c r="C208" s="25">
        <v>790822</v>
      </c>
      <c r="D208" s="14">
        <v>0</v>
      </c>
      <c r="E208" s="14">
        <v>329432</v>
      </c>
      <c r="F208" s="14">
        <v>28240</v>
      </c>
      <c r="G208" s="14">
        <v>-33934</v>
      </c>
      <c r="H208" s="14">
        <v>5250</v>
      </c>
      <c r="I208" s="14">
        <v>9496</v>
      </c>
      <c r="J208" s="14">
        <v>0</v>
      </c>
      <c r="K208" s="33">
        <v>1129306</v>
      </c>
      <c r="L208" s="12"/>
      <c r="M208" s="25">
        <v>31095</v>
      </c>
      <c r="N208" s="14">
        <v>0</v>
      </c>
      <c r="O208" s="14">
        <v>57033</v>
      </c>
      <c r="P208" s="14">
        <v>17000</v>
      </c>
      <c r="Q208" s="14">
        <v>5440</v>
      </c>
      <c r="R208" s="14">
        <v>4954</v>
      </c>
      <c r="S208" s="14">
        <v>525</v>
      </c>
      <c r="T208" s="14">
        <v>0</v>
      </c>
      <c r="U208" s="14">
        <v>1411</v>
      </c>
      <c r="V208" s="14">
        <v>0</v>
      </c>
      <c r="W208" s="33">
        <v>117458</v>
      </c>
    </row>
    <row r="209" spans="1:23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15" t="str">
        <f>SUM(I205:I208)</f>
        <v>0</v>
      </c>
      <c r="J209" s="15" t="str">
        <f>SUM(J205:J208)</f>
        <v>0</v>
      </c>
      <c r="K209" s="34" t="str">
        <f>SUM(K205:K208)</f>
        <v>0</v>
      </c>
      <c r="L209" s="12"/>
      <c r="M209" s="26" t="str">
        <f>SUM(M205:M208)</f>
        <v>0</v>
      </c>
      <c r="N209" s="15" t="str">
        <f>SUM(N205:N208)</f>
        <v>0</v>
      </c>
      <c r="O209" s="15" t="str">
        <f>SUM(O205:O208)</f>
        <v>0</v>
      </c>
      <c r="P209" s="15" t="str">
        <f>SUM(P205:P208)</f>
        <v>0</v>
      </c>
      <c r="Q209" s="15" t="str">
        <f>SUM(Q205:Q208)</f>
        <v>0</v>
      </c>
      <c r="R209" s="15" t="str">
        <f>SUM(R205:R208)</f>
        <v>0</v>
      </c>
      <c r="S209" s="15" t="str">
        <f>SUM(S205:S208)</f>
        <v>0</v>
      </c>
      <c r="T209" s="15" t="str">
        <f>SUM(T205:T208)</f>
        <v>0</v>
      </c>
      <c r="U209" s="15" t="str">
        <f>SUM(U205:U208)</f>
        <v>0</v>
      </c>
      <c r="V209" s="15" t="str">
        <f>SUM(V205:V208)</f>
        <v>0</v>
      </c>
      <c r="W209" s="34" t="str">
        <f>SUM(W205:W208)</f>
        <v>0</v>
      </c>
    </row>
    <row r="210" spans="1:23">
      <c r="A210" s="18"/>
      <c r="B210" s="12"/>
      <c r="C210" s="24"/>
      <c r="D210" s="12"/>
      <c r="E210" s="12"/>
      <c r="F210" s="12"/>
      <c r="G210" s="12"/>
      <c r="H210" s="12"/>
      <c r="I210" s="12"/>
      <c r="J210" s="12"/>
      <c r="K210" s="32"/>
      <c r="L210" s="12"/>
      <c r="M210" s="24"/>
      <c r="N210" s="12"/>
      <c r="O210" s="12"/>
      <c r="P210" s="12"/>
      <c r="Q210" s="12"/>
      <c r="R210" s="12"/>
      <c r="S210" s="12"/>
      <c r="T210" s="12"/>
      <c r="U210" s="12"/>
      <c r="V210" s="12"/>
      <c r="W210" s="32"/>
    </row>
    <row r="211" spans="1:23">
      <c r="A211" s="19" t="s">
        <v>77</v>
      </c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20" t="s">
        <v>40</v>
      </c>
      <c r="B212" s="12"/>
      <c r="C212" s="25"/>
      <c r="D212" s="14"/>
      <c r="E212" s="14"/>
      <c r="F212" s="14"/>
      <c r="G212" s="14"/>
      <c r="H212" s="14"/>
      <c r="I212" s="14"/>
      <c r="J212" s="14"/>
      <c r="K212" s="33"/>
      <c r="L212" s="12"/>
      <c r="M212" s="25"/>
      <c r="N212" s="14"/>
      <c r="O212" s="14"/>
      <c r="P212" s="14"/>
      <c r="Q212" s="14"/>
      <c r="R212" s="14"/>
      <c r="S212" s="14"/>
      <c r="T212" s="14"/>
      <c r="U212" s="14"/>
      <c r="V212" s="14"/>
      <c r="W212" s="33"/>
    </row>
    <row r="213" spans="1:23">
      <c r="A213" s="20" t="s">
        <v>41</v>
      </c>
      <c r="B213" s="12"/>
      <c r="C213" s="25"/>
      <c r="D213" s="14"/>
      <c r="E213" s="14"/>
      <c r="F213" s="14"/>
      <c r="G213" s="14"/>
      <c r="H213" s="14"/>
      <c r="I213" s="14"/>
      <c r="J213" s="14"/>
      <c r="K213" s="33"/>
      <c r="L213" s="12"/>
      <c r="M213" s="25"/>
      <c r="N213" s="14"/>
      <c r="O213" s="14"/>
      <c r="P213" s="14"/>
      <c r="Q213" s="14"/>
      <c r="R213" s="14"/>
      <c r="S213" s="14"/>
      <c r="T213" s="14"/>
      <c r="U213" s="14"/>
      <c r="V213" s="14"/>
      <c r="W213" s="33"/>
    </row>
    <row r="214" spans="1:23">
      <c r="A214" s="20" t="s">
        <v>42</v>
      </c>
      <c r="B214" s="12"/>
      <c r="C214" s="25"/>
      <c r="D214" s="14"/>
      <c r="E214" s="14"/>
      <c r="F214" s="14"/>
      <c r="G214" s="14"/>
      <c r="H214" s="14"/>
      <c r="I214" s="14"/>
      <c r="J214" s="14"/>
      <c r="K214" s="33"/>
      <c r="L214" s="12"/>
      <c r="M214" s="25"/>
      <c r="N214" s="14"/>
      <c r="O214" s="14"/>
      <c r="P214" s="14"/>
      <c r="Q214" s="14"/>
      <c r="R214" s="14"/>
      <c r="S214" s="14"/>
      <c r="T214" s="14"/>
      <c r="U214" s="14"/>
      <c r="V214" s="14"/>
      <c r="W214" s="33"/>
    </row>
    <row r="215" spans="1:23">
      <c r="A215" s="20" t="s">
        <v>43</v>
      </c>
      <c r="B215" s="12"/>
      <c r="C215" s="25"/>
      <c r="D215" s="14"/>
      <c r="E215" s="14"/>
      <c r="F215" s="14"/>
      <c r="G215" s="14"/>
      <c r="H215" s="14"/>
      <c r="I215" s="14"/>
      <c r="J215" s="14"/>
      <c r="K215" s="33"/>
      <c r="L215" s="12"/>
      <c r="M215" s="25"/>
      <c r="N215" s="14"/>
      <c r="O215" s="14"/>
      <c r="P215" s="14"/>
      <c r="Q215" s="14"/>
      <c r="R215" s="14"/>
      <c r="S215" s="14"/>
      <c r="T215" s="14"/>
      <c r="U215" s="14"/>
      <c r="V215" s="14"/>
      <c r="W215" s="33"/>
    </row>
    <row r="216" spans="1:23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15" t="str">
        <f>SUM(I212:I215)</f>
        <v>0</v>
      </c>
      <c r="J216" s="15" t="str">
        <f>SUM(J212:J215)</f>
        <v>0</v>
      </c>
      <c r="K216" s="34" t="str">
        <f>SUM(K212:K215)</f>
        <v>0</v>
      </c>
      <c r="L216" s="12"/>
      <c r="M216" s="26" t="str">
        <f>SUM(M212:M215)</f>
        <v>0</v>
      </c>
      <c r="N216" s="15" t="str">
        <f>SUM(N212:N215)</f>
        <v>0</v>
      </c>
      <c r="O216" s="15" t="str">
        <f>SUM(O212:O215)</f>
        <v>0</v>
      </c>
      <c r="P216" s="15" t="str">
        <f>SUM(P212:P215)</f>
        <v>0</v>
      </c>
      <c r="Q216" s="15" t="str">
        <f>SUM(Q212:Q215)</f>
        <v>0</v>
      </c>
      <c r="R216" s="15" t="str">
        <f>SUM(R212:R215)</f>
        <v>0</v>
      </c>
      <c r="S216" s="15" t="str">
        <f>SUM(S212:S215)</f>
        <v>0</v>
      </c>
      <c r="T216" s="15" t="str">
        <f>SUM(T212:T215)</f>
        <v>0</v>
      </c>
      <c r="U216" s="15" t="str">
        <f>SUM(U212:U215)</f>
        <v>0</v>
      </c>
      <c r="V216" s="15" t="str">
        <f>SUM(V212:V215)</f>
        <v>0</v>
      </c>
      <c r="W216" s="34" t="str">
        <f>SUM(W212:W215)</f>
        <v>0</v>
      </c>
    </row>
    <row r="217" spans="1:23">
      <c r="A217" s="18"/>
      <c r="B217" s="12"/>
      <c r="C217" s="24"/>
      <c r="D217" s="12"/>
      <c r="E217" s="12"/>
      <c r="F217" s="12"/>
      <c r="G217" s="12"/>
      <c r="H217" s="12"/>
      <c r="I217" s="12"/>
      <c r="J217" s="12"/>
      <c r="K217" s="32"/>
      <c r="L217" s="12"/>
      <c r="M217" s="24"/>
      <c r="N217" s="12"/>
      <c r="O217" s="12"/>
      <c r="P217" s="12"/>
      <c r="Q217" s="12"/>
      <c r="R217" s="12"/>
      <c r="S217" s="12"/>
      <c r="T217" s="12"/>
      <c r="U217" s="12"/>
      <c r="V217" s="12"/>
      <c r="W217" s="32"/>
    </row>
    <row r="218" spans="1:23">
      <c r="A218" s="19" t="s">
        <v>78</v>
      </c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20" t="s">
        <v>40</v>
      </c>
      <c r="B219" s="12"/>
      <c r="C219" s="25">
        <v>-152</v>
      </c>
      <c r="D219" s="14"/>
      <c r="E219" s="14">
        <v>55923</v>
      </c>
      <c r="F219" s="14"/>
      <c r="G219" s="14"/>
      <c r="H219" s="14"/>
      <c r="I219" s="14"/>
      <c r="J219" s="14"/>
      <c r="K219" s="33">
        <v>55771</v>
      </c>
      <c r="L219" s="12"/>
      <c r="M219" s="25"/>
      <c r="N219" s="14"/>
      <c r="O219" s="14">
        <v>-59334</v>
      </c>
      <c r="P219" s="14"/>
      <c r="Q219" s="14"/>
      <c r="R219" s="14"/>
      <c r="S219" s="14"/>
      <c r="T219" s="14"/>
      <c r="U219" s="14"/>
      <c r="V219" s="14"/>
      <c r="W219" s="33">
        <v>-59334</v>
      </c>
    </row>
    <row r="220" spans="1:23">
      <c r="A220" s="20" t="s">
        <v>41</v>
      </c>
      <c r="B220" s="12"/>
      <c r="C220" s="25">
        <v>202</v>
      </c>
      <c r="D220" s="14"/>
      <c r="E220" s="14">
        <v>63170</v>
      </c>
      <c r="F220" s="14"/>
      <c r="G220" s="14"/>
      <c r="H220" s="14">
        <v>45</v>
      </c>
      <c r="I220" s="14"/>
      <c r="J220" s="14"/>
      <c r="K220" s="33">
        <v>63417</v>
      </c>
      <c r="L220" s="12"/>
      <c r="M220" s="25"/>
      <c r="N220" s="14">
        <v>-19345</v>
      </c>
      <c r="O220" s="14">
        <v>-159814</v>
      </c>
      <c r="P220" s="14"/>
      <c r="Q220" s="14"/>
      <c r="R220" s="14">
        <v>18</v>
      </c>
      <c r="S220" s="14"/>
      <c r="T220" s="14"/>
      <c r="U220" s="14"/>
      <c r="V220" s="14"/>
      <c r="W220" s="33">
        <v>-179141</v>
      </c>
    </row>
    <row r="221" spans="1:23">
      <c r="A221" s="20" t="s">
        <v>42</v>
      </c>
      <c r="B221" s="12"/>
      <c r="C221" s="25">
        <v>40</v>
      </c>
      <c r="D221" s="14"/>
      <c r="E221" s="14">
        <v>57115</v>
      </c>
      <c r="F221" s="14"/>
      <c r="G221" s="14"/>
      <c r="H221" s="14">
        <v>40</v>
      </c>
      <c r="I221" s="14">
        <v>230</v>
      </c>
      <c r="J221" s="14"/>
      <c r="K221" s="33">
        <v>57425</v>
      </c>
      <c r="L221" s="12"/>
      <c r="M221" s="25">
        <v>40</v>
      </c>
      <c r="N221" s="14"/>
      <c r="O221" s="14">
        <v>-131759</v>
      </c>
      <c r="P221" s="14"/>
      <c r="Q221" s="14"/>
      <c r="R221" s="14">
        <v>16</v>
      </c>
      <c r="S221" s="14"/>
      <c r="T221" s="14"/>
      <c r="U221" s="14"/>
      <c r="V221" s="14">
        <v>92</v>
      </c>
      <c r="W221" s="33">
        <v>-131611</v>
      </c>
    </row>
    <row r="222" spans="1:23">
      <c r="A222" s="20" t="s">
        <v>43</v>
      </c>
      <c r="B222" s="12"/>
      <c r="C222" s="25"/>
      <c r="D222" s="14"/>
      <c r="E222" s="14">
        <v>17896</v>
      </c>
      <c r="F222" s="14"/>
      <c r="G222" s="14"/>
      <c r="H222" s="14">
        <v>4944</v>
      </c>
      <c r="I222" s="14"/>
      <c r="J222" s="14"/>
      <c r="K222" s="33">
        <v>22840</v>
      </c>
      <c r="L222" s="12"/>
      <c r="M222" s="25"/>
      <c r="N222" s="14"/>
      <c r="O222" s="14">
        <v>-40565</v>
      </c>
      <c r="P222" s="14"/>
      <c r="Q222" s="14"/>
      <c r="R222" s="14">
        <v>1978</v>
      </c>
      <c r="S222" s="14"/>
      <c r="T222" s="14"/>
      <c r="U222" s="14"/>
      <c r="V222" s="14"/>
      <c r="W222" s="33">
        <v>-38587</v>
      </c>
    </row>
    <row r="223" spans="1:23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15" t="str">
        <f>SUM(I219:I222)</f>
        <v>0</v>
      </c>
      <c r="J223" s="15" t="str">
        <f>SUM(J219:J222)</f>
        <v>0</v>
      </c>
      <c r="K223" s="34" t="str">
        <f>SUM(K219:K222)</f>
        <v>0</v>
      </c>
      <c r="L223" s="12"/>
      <c r="M223" s="26" t="str">
        <f>SUM(M219:M222)</f>
        <v>0</v>
      </c>
      <c r="N223" s="15" t="str">
        <f>SUM(N219:N222)</f>
        <v>0</v>
      </c>
      <c r="O223" s="15" t="str">
        <f>SUM(O219:O222)</f>
        <v>0</v>
      </c>
      <c r="P223" s="15" t="str">
        <f>SUM(P219:P222)</f>
        <v>0</v>
      </c>
      <c r="Q223" s="15" t="str">
        <f>SUM(Q219:Q222)</f>
        <v>0</v>
      </c>
      <c r="R223" s="15" t="str">
        <f>SUM(R219:R222)</f>
        <v>0</v>
      </c>
      <c r="S223" s="15" t="str">
        <f>SUM(S219:S222)</f>
        <v>0</v>
      </c>
      <c r="T223" s="15" t="str">
        <f>SUM(T219:T222)</f>
        <v>0</v>
      </c>
      <c r="U223" s="15" t="str">
        <f>SUM(U219:U222)</f>
        <v>0</v>
      </c>
      <c r="V223" s="15" t="str">
        <f>SUM(V219:V222)</f>
        <v>0</v>
      </c>
      <c r="W223" s="34" t="str">
        <f>SUM(W219:W222)</f>
        <v>0</v>
      </c>
    </row>
    <row r="224" spans="1:23">
      <c r="A224" s="18"/>
      <c r="B224" s="12"/>
      <c r="C224" s="24"/>
      <c r="D224" s="12"/>
      <c r="E224" s="12"/>
      <c r="F224" s="12"/>
      <c r="G224" s="12"/>
      <c r="H224" s="12"/>
      <c r="I224" s="12"/>
      <c r="J224" s="12"/>
      <c r="K224" s="32"/>
      <c r="L224" s="12"/>
      <c r="M224" s="24"/>
      <c r="N224" s="12"/>
      <c r="O224" s="12"/>
      <c r="P224" s="12"/>
      <c r="Q224" s="12"/>
      <c r="R224" s="12"/>
      <c r="S224" s="12"/>
      <c r="T224" s="12"/>
      <c r="U224" s="12"/>
      <c r="V224" s="12"/>
      <c r="W224" s="32"/>
    </row>
    <row r="225" spans="1:23">
      <c r="A225" s="19" t="s">
        <v>79</v>
      </c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20" t="s">
        <v>40</v>
      </c>
      <c r="B226" s="12"/>
      <c r="C226" s="25">
        <v>895347</v>
      </c>
      <c r="D226" s="14"/>
      <c r="E226" s="14">
        <v>22524.7</v>
      </c>
      <c r="F226" s="14"/>
      <c r="G226" s="14"/>
      <c r="H226" s="14">
        <v>47447.4</v>
      </c>
      <c r="I226" s="14">
        <v>68160</v>
      </c>
      <c r="J226" s="14"/>
      <c r="K226" s="33">
        <v>1033479.1</v>
      </c>
      <c r="L226" s="12"/>
      <c r="M226" s="25"/>
      <c r="N226" s="14"/>
      <c r="O226" s="14">
        <v>6925.25</v>
      </c>
      <c r="P226" s="14"/>
      <c r="Q226" s="14"/>
      <c r="R226" s="14"/>
      <c r="S226" s="14">
        <v>17870.08</v>
      </c>
      <c r="T226" s="14"/>
      <c r="U226" s="14">
        <v>29342.08</v>
      </c>
      <c r="V226" s="14"/>
      <c r="W226" s="33">
        <v>54137.41</v>
      </c>
    </row>
    <row r="227" spans="1:23">
      <c r="A227" s="20" t="s">
        <v>41</v>
      </c>
      <c r="B227" s="12"/>
      <c r="C227" s="25">
        <v>877371</v>
      </c>
      <c r="D227" s="14"/>
      <c r="E227" s="14">
        <v>10107</v>
      </c>
      <c r="F227" s="14"/>
      <c r="G227" s="14"/>
      <c r="H227" s="14">
        <v>54763.8</v>
      </c>
      <c r="I227" s="14">
        <v>61760</v>
      </c>
      <c r="J227" s="14"/>
      <c r="K227" s="33">
        <v>1004001.8</v>
      </c>
      <c r="L227" s="12"/>
      <c r="M227" s="25">
        <v>-272</v>
      </c>
      <c r="N227" s="14"/>
      <c r="O227" s="14">
        <v>5457.89</v>
      </c>
      <c r="P227" s="14"/>
      <c r="Q227" s="14"/>
      <c r="R227" s="14"/>
      <c r="S227" s="14">
        <v>103705</v>
      </c>
      <c r="T227" s="14">
        <v>141657</v>
      </c>
      <c r="U227" s="14">
        <v>-83970.7</v>
      </c>
      <c r="V227" s="14"/>
      <c r="W227" s="33">
        <v>166577.19</v>
      </c>
    </row>
    <row r="228" spans="1:23">
      <c r="A228" s="20" t="s">
        <v>42</v>
      </c>
      <c r="B228" s="12"/>
      <c r="C228" s="25">
        <v>759680</v>
      </c>
      <c r="D228" s="14"/>
      <c r="E228" s="14">
        <v>11628.85</v>
      </c>
      <c r="F228" s="14"/>
      <c r="G228" s="14"/>
      <c r="H228" s="14">
        <v>55384.7</v>
      </c>
      <c r="I228" s="14">
        <v>114560</v>
      </c>
      <c r="J228" s="14"/>
      <c r="K228" s="33">
        <v>941253.55</v>
      </c>
      <c r="L228" s="12"/>
      <c r="M228" s="25"/>
      <c r="N228" s="14"/>
      <c r="O228" s="14">
        <v>2087.2</v>
      </c>
      <c r="P228" s="14"/>
      <c r="Q228" s="14"/>
      <c r="R228" s="14"/>
      <c r="S228" s="14">
        <v>23199.82</v>
      </c>
      <c r="T228" s="14">
        <v>8000</v>
      </c>
      <c r="U228" s="14">
        <v>-16798.52</v>
      </c>
      <c r="V228" s="14"/>
      <c r="W228" s="33">
        <v>16488.5</v>
      </c>
    </row>
    <row r="229" spans="1:23">
      <c r="A229" s="20" t="s">
        <v>43</v>
      </c>
      <c r="B229" s="12"/>
      <c r="C229" s="25">
        <v>845580</v>
      </c>
      <c r="D229" s="14"/>
      <c r="E229" s="14">
        <v>734.14</v>
      </c>
      <c r="F229" s="14"/>
      <c r="G229" s="14"/>
      <c r="H229" s="14">
        <v>55365.6</v>
      </c>
      <c r="I229" s="14">
        <v>30660</v>
      </c>
      <c r="J229" s="14"/>
      <c r="K229" s="33">
        <v>932339.74</v>
      </c>
      <c r="L229" s="12"/>
      <c r="M229" s="25"/>
      <c r="N229" s="14"/>
      <c r="O229" s="14"/>
      <c r="P229" s="14"/>
      <c r="Q229" s="14"/>
      <c r="R229" s="14"/>
      <c r="S229" s="14">
        <v>3655.58</v>
      </c>
      <c r="T229" s="14"/>
      <c r="U229" s="14">
        <v>56180.77</v>
      </c>
      <c r="V229" s="14"/>
      <c r="W229" s="33">
        <v>59836.35</v>
      </c>
    </row>
    <row r="230" spans="1:23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15" t="str">
        <f>SUM(I226:I229)</f>
        <v>0</v>
      </c>
      <c r="J230" s="15" t="str">
        <f>SUM(J226:J229)</f>
        <v>0</v>
      </c>
      <c r="K230" s="34" t="str">
        <f>SUM(K226:K229)</f>
        <v>0</v>
      </c>
      <c r="L230" s="12"/>
      <c r="M230" s="26" t="str">
        <f>SUM(M226:M229)</f>
        <v>0</v>
      </c>
      <c r="N230" s="15" t="str">
        <f>SUM(N226:N229)</f>
        <v>0</v>
      </c>
      <c r="O230" s="15" t="str">
        <f>SUM(O226:O229)</f>
        <v>0</v>
      </c>
      <c r="P230" s="15" t="str">
        <f>SUM(P226:P229)</f>
        <v>0</v>
      </c>
      <c r="Q230" s="15" t="str">
        <f>SUM(Q226:Q229)</f>
        <v>0</v>
      </c>
      <c r="R230" s="15" t="str">
        <f>SUM(R226:R229)</f>
        <v>0</v>
      </c>
      <c r="S230" s="15" t="str">
        <f>SUM(S226:S229)</f>
        <v>0</v>
      </c>
      <c r="T230" s="15" t="str">
        <f>SUM(T226:T229)</f>
        <v>0</v>
      </c>
      <c r="U230" s="15" t="str">
        <f>SUM(U226:U229)</f>
        <v>0</v>
      </c>
      <c r="V230" s="15" t="str">
        <f>SUM(V226:V229)</f>
        <v>0</v>
      </c>
      <c r="W230" s="34" t="str">
        <f>SUM(W226:W229)</f>
        <v>0</v>
      </c>
    </row>
    <row r="231" spans="1:23">
      <c r="A231" s="18"/>
      <c r="B231" s="12"/>
      <c r="C231" s="24"/>
      <c r="D231" s="12"/>
      <c r="E231" s="12"/>
      <c r="F231" s="12"/>
      <c r="G231" s="12"/>
      <c r="H231" s="12"/>
      <c r="I231" s="12"/>
      <c r="J231" s="12"/>
      <c r="K231" s="32"/>
      <c r="L231" s="12"/>
      <c r="M231" s="24"/>
      <c r="N231" s="12"/>
      <c r="O231" s="12"/>
      <c r="P231" s="12"/>
      <c r="Q231" s="12"/>
      <c r="R231" s="12"/>
      <c r="S231" s="12"/>
      <c r="T231" s="12"/>
      <c r="U231" s="12"/>
      <c r="V231" s="12"/>
      <c r="W231" s="32"/>
    </row>
    <row r="232" spans="1:23">
      <c r="A232" s="19" t="s">
        <v>80</v>
      </c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0" t="s">
        <v>40</v>
      </c>
      <c r="B233" s="12"/>
      <c r="C233" s="25"/>
      <c r="D233" s="14"/>
      <c r="E233" s="14"/>
      <c r="F233" s="14"/>
      <c r="G233" s="14"/>
      <c r="H233" s="14"/>
      <c r="I233" s="14"/>
      <c r="J233" s="14"/>
      <c r="K233" s="33"/>
      <c r="L233" s="12"/>
      <c r="M233" s="25"/>
      <c r="N233" s="14"/>
      <c r="O233" s="14"/>
      <c r="P233" s="14"/>
      <c r="Q233" s="14"/>
      <c r="R233" s="14"/>
      <c r="S233" s="14"/>
      <c r="T233" s="14"/>
      <c r="U233" s="14"/>
      <c r="V233" s="14"/>
      <c r="W233" s="33"/>
    </row>
    <row r="234" spans="1:23">
      <c r="A234" s="20" t="s">
        <v>41</v>
      </c>
      <c r="B234" s="12"/>
      <c r="C234" s="25"/>
      <c r="D234" s="14"/>
      <c r="E234" s="14"/>
      <c r="F234" s="14"/>
      <c r="G234" s="14"/>
      <c r="H234" s="14"/>
      <c r="I234" s="14"/>
      <c r="J234" s="14"/>
      <c r="K234" s="33"/>
      <c r="L234" s="12"/>
      <c r="M234" s="25"/>
      <c r="N234" s="14"/>
      <c r="O234" s="14"/>
      <c r="P234" s="14"/>
      <c r="Q234" s="14"/>
      <c r="R234" s="14"/>
      <c r="S234" s="14"/>
      <c r="T234" s="14"/>
      <c r="U234" s="14"/>
      <c r="V234" s="14"/>
      <c r="W234" s="33"/>
    </row>
    <row r="235" spans="1:23">
      <c r="A235" s="20" t="s">
        <v>42</v>
      </c>
      <c r="B235" s="12"/>
      <c r="C235" s="25"/>
      <c r="D235" s="14"/>
      <c r="E235" s="14"/>
      <c r="F235" s="14"/>
      <c r="G235" s="14"/>
      <c r="H235" s="14"/>
      <c r="I235" s="14"/>
      <c r="J235" s="14"/>
      <c r="K235" s="33"/>
      <c r="L235" s="12"/>
      <c r="M235" s="25"/>
      <c r="N235" s="14"/>
      <c r="O235" s="14"/>
      <c r="P235" s="14"/>
      <c r="Q235" s="14"/>
      <c r="R235" s="14"/>
      <c r="S235" s="14"/>
      <c r="T235" s="14"/>
      <c r="U235" s="14"/>
      <c r="V235" s="14"/>
      <c r="W235" s="33"/>
    </row>
    <row r="236" spans="1:23">
      <c r="A236" s="20" t="s">
        <v>43</v>
      </c>
      <c r="B236" s="12"/>
      <c r="C236" s="25"/>
      <c r="D236" s="14"/>
      <c r="E236" s="14"/>
      <c r="F236" s="14"/>
      <c r="G236" s="14"/>
      <c r="H236" s="14"/>
      <c r="I236" s="14"/>
      <c r="J236" s="14"/>
      <c r="K236" s="33"/>
      <c r="L236" s="12"/>
      <c r="M236" s="25"/>
      <c r="N236" s="14"/>
      <c r="O236" s="14"/>
      <c r="P236" s="14"/>
      <c r="Q236" s="14"/>
      <c r="R236" s="14"/>
      <c r="S236" s="14"/>
      <c r="T236" s="14"/>
      <c r="U236" s="14"/>
      <c r="V236" s="14"/>
      <c r="W236" s="33"/>
    </row>
    <row r="237" spans="1:23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15" t="str">
        <f>SUM(I233:I236)</f>
        <v>0</v>
      </c>
      <c r="J237" s="15" t="str">
        <f>SUM(J233:J236)</f>
        <v>0</v>
      </c>
      <c r="K237" s="34" t="str">
        <f>SUM(K233:K236)</f>
        <v>0</v>
      </c>
      <c r="L237" s="12"/>
      <c r="M237" s="26" t="str">
        <f>SUM(M233:M236)</f>
        <v>0</v>
      </c>
      <c r="N237" s="15" t="str">
        <f>SUM(N233:N236)</f>
        <v>0</v>
      </c>
      <c r="O237" s="15" t="str">
        <f>SUM(O233:O236)</f>
        <v>0</v>
      </c>
      <c r="P237" s="15" t="str">
        <f>SUM(P233:P236)</f>
        <v>0</v>
      </c>
      <c r="Q237" s="15" t="str">
        <f>SUM(Q233:Q236)</f>
        <v>0</v>
      </c>
      <c r="R237" s="15" t="str">
        <f>SUM(R233:R236)</f>
        <v>0</v>
      </c>
      <c r="S237" s="15" t="str">
        <f>SUM(S233:S236)</f>
        <v>0</v>
      </c>
      <c r="T237" s="15" t="str">
        <f>SUM(T233:T236)</f>
        <v>0</v>
      </c>
      <c r="U237" s="15" t="str">
        <f>SUM(U233:U236)</f>
        <v>0</v>
      </c>
      <c r="V237" s="15" t="str">
        <f>SUM(V233:V236)</f>
        <v>0</v>
      </c>
      <c r="W237" s="34" t="str">
        <f>SUM(W233:W236)</f>
        <v>0</v>
      </c>
    </row>
    <row r="238" spans="1:23">
      <c r="A238" s="18"/>
      <c r="B238" s="12"/>
      <c r="C238" s="24"/>
      <c r="D238" s="12"/>
      <c r="E238" s="12"/>
      <c r="F238" s="12"/>
      <c r="G238" s="12"/>
      <c r="H238" s="12"/>
      <c r="I238" s="12"/>
      <c r="J238" s="12"/>
      <c r="K238" s="32"/>
      <c r="L238" s="12"/>
      <c r="M238" s="24"/>
      <c r="N238" s="12"/>
      <c r="O238" s="12"/>
      <c r="P238" s="12"/>
      <c r="Q238" s="12"/>
      <c r="R238" s="12"/>
      <c r="S238" s="12"/>
      <c r="T238" s="12"/>
      <c r="U238" s="12"/>
      <c r="V238" s="12"/>
      <c r="W238" s="32"/>
    </row>
    <row r="239" spans="1:23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16" t="str">
        <f>I146+I153+I160+I167+I174+I181+I188+I195+I202+I209+I216+I223+I230+I237</f>
        <v>0</v>
      </c>
      <c r="J239" s="16" t="str">
        <f>J146+J153+J160+J167+J174+J181+J188+J195+J202+J209+J216+J223+J230+J237</f>
        <v>0</v>
      </c>
      <c r="K239" s="35" t="str">
        <f>K146+K153+K160+K167+K174+K181+K188+K195+K202+K209+K216+K223+K230+K237</f>
        <v>0</v>
      </c>
      <c r="L239" s="13"/>
      <c r="M239" s="27" t="str">
        <f>M146+M153+M160+M167+M174+M181+M188+M195+M202+M209+M216+M223+M230+M237</f>
        <v>0</v>
      </c>
      <c r="N239" s="16" t="str">
        <f>N146+N153+N160+N167+N174+N181+N188+N195+N202+N209+N216+N223+N230+N237</f>
        <v>0</v>
      </c>
      <c r="O239" s="16" t="str">
        <f>O146+O153+O160+O167+O174+O181+O188+O195+O202+O209+O216+O223+O230+O237</f>
        <v>0</v>
      </c>
      <c r="P239" s="16" t="str">
        <f>P146+P153+P160+P167+P174+P181+P188+P195+P202+P209+P216+P223+P230+P237</f>
        <v>0</v>
      </c>
      <c r="Q239" s="16" t="str">
        <f>Q146+Q153+Q160+Q167+Q174+Q181+Q188+Q195+Q202+Q209+Q216+Q223+Q230+Q237</f>
        <v>0</v>
      </c>
      <c r="R239" s="16" t="str">
        <f>R146+R153+R160+R167+R174+R181+R188+R195+R202+R209+R216+R223+R230+R237</f>
        <v>0</v>
      </c>
      <c r="S239" s="16" t="str">
        <f>S146+S153+S160+S167+S174+S181+S188+S195+S202+S209+S216+S223+S230+S237</f>
        <v>0</v>
      </c>
      <c r="T239" s="16" t="str">
        <f>T146+T153+T160+T167+T174+T181+T188+T195+T202+T209+T216+T223+T230+T237</f>
        <v>0</v>
      </c>
      <c r="U239" s="16" t="str">
        <f>U146+U153+U160+U167+U174+U181+U188+U195+U202+U209+U216+U223+U230+U237</f>
        <v>0</v>
      </c>
      <c r="V239" s="16" t="str">
        <f>V146+V153+V160+V167+V174+V181+V188+V195+V202+V209+V216+V223+V230+V237</f>
        <v>0</v>
      </c>
      <c r="W239" s="35" t="str">
        <f>W146+W153+W160+W167+W174+W181+W188+W195+W202+W209+W216+W223+W230+W237</f>
        <v>0</v>
      </c>
    </row>
    <row r="240" spans="1:23">
      <c r="A240" s="18"/>
      <c r="B240" s="12"/>
      <c r="C240" s="24"/>
      <c r="D240" s="12"/>
      <c r="E240" s="12"/>
      <c r="F240" s="12"/>
      <c r="G240" s="12"/>
      <c r="H240" s="12"/>
      <c r="I240" s="12"/>
      <c r="J240" s="12"/>
      <c r="K240" s="32"/>
      <c r="L240" s="12"/>
      <c r="M240" s="24"/>
      <c r="N240" s="12"/>
      <c r="O240" s="12"/>
      <c r="P240" s="12"/>
      <c r="Q240" s="12"/>
      <c r="R240" s="12"/>
      <c r="S240" s="12"/>
      <c r="T240" s="12"/>
      <c r="U240" s="12"/>
      <c r="V240" s="12"/>
      <c r="W240" s="32"/>
    </row>
    <row r="241" spans="1:23">
      <c r="A241" s="19" t="s">
        <v>82</v>
      </c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20" t="s">
        <v>40</v>
      </c>
      <c r="B242" s="12"/>
      <c r="C242" s="25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33">
        <v>0</v>
      </c>
      <c r="L242" s="12"/>
      <c r="M242" s="25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33">
        <v>0</v>
      </c>
    </row>
    <row r="243" spans="1:23">
      <c r="A243" s="20" t="s">
        <v>41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42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43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15" t="str">
        <f>SUM(I242:I245)</f>
        <v>0</v>
      </c>
      <c r="J246" s="15" t="str">
        <f>SUM(J242:J245)</f>
        <v>0</v>
      </c>
      <c r="K246" s="34" t="str">
        <f>SUM(K242:K245)</f>
        <v>0</v>
      </c>
      <c r="L246" s="12"/>
      <c r="M246" s="26" t="str">
        <f>SUM(M242:M245)</f>
        <v>0</v>
      </c>
      <c r="N246" s="15" t="str">
        <f>SUM(N242:N245)</f>
        <v>0</v>
      </c>
      <c r="O246" s="15" t="str">
        <f>SUM(O242:O245)</f>
        <v>0</v>
      </c>
      <c r="P246" s="15" t="str">
        <f>SUM(P242:P245)</f>
        <v>0</v>
      </c>
      <c r="Q246" s="15" t="str">
        <f>SUM(Q242:Q245)</f>
        <v>0</v>
      </c>
      <c r="R246" s="15" t="str">
        <f>SUM(R242:R245)</f>
        <v>0</v>
      </c>
      <c r="S246" s="15" t="str">
        <f>SUM(S242:S245)</f>
        <v>0</v>
      </c>
      <c r="T246" s="15" t="str">
        <f>SUM(T242:T245)</f>
        <v>0</v>
      </c>
      <c r="U246" s="15" t="str">
        <f>SUM(U242:U245)</f>
        <v>0</v>
      </c>
      <c r="V246" s="15" t="str">
        <f>SUM(V242:V245)</f>
        <v>0</v>
      </c>
      <c r="W246" s="34" t="str">
        <f>SUM(W242:W245)</f>
        <v>0</v>
      </c>
    </row>
    <row r="247" spans="1:23">
      <c r="A247" s="18"/>
      <c r="B247" s="12"/>
      <c r="C247" s="24"/>
      <c r="D247" s="12"/>
      <c r="E247" s="12"/>
      <c r="F247" s="12"/>
      <c r="G247" s="12"/>
      <c r="H247" s="12"/>
      <c r="I247" s="12"/>
      <c r="J247" s="12"/>
      <c r="K247" s="32"/>
      <c r="L247" s="12"/>
      <c r="M247" s="24"/>
      <c r="N247" s="12"/>
      <c r="O247" s="12"/>
      <c r="P247" s="12"/>
      <c r="Q247" s="12"/>
      <c r="R247" s="12"/>
      <c r="S247" s="12"/>
      <c r="T247" s="12"/>
      <c r="U247" s="12"/>
      <c r="V247" s="12"/>
      <c r="W247" s="32"/>
    </row>
    <row r="248" spans="1:23">
      <c r="A248" s="19" t="s">
        <v>83</v>
      </c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20" t="s">
        <v>40</v>
      </c>
      <c r="B249" s="12"/>
      <c r="C249" s="25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33">
        <v>0</v>
      </c>
      <c r="L249" s="12"/>
      <c r="M249" s="25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33">
        <v>0</v>
      </c>
    </row>
    <row r="250" spans="1:23">
      <c r="A250" s="20" t="s">
        <v>41</v>
      </c>
      <c r="B250" s="12"/>
      <c r="C250" s="25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33">
        <v>0</v>
      </c>
      <c r="L250" s="12"/>
      <c r="M250" s="25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33">
        <v>0</v>
      </c>
    </row>
    <row r="251" spans="1:23">
      <c r="A251" s="20" t="s">
        <v>42</v>
      </c>
      <c r="B251" s="12"/>
      <c r="C251" s="25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33">
        <v>0</v>
      </c>
      <c r="L251" s="12"/>
      <c r="M251" s="25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33">
        <v>0</v>
      </c>
    </row>
    <row r="252" spans="1:23">
      <c r="A252" s="20" t="s">
        <v>43</v>
      </c>
      <c r="B252" s="12"/>
      <c r="C252" s="25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33">
        <v>0</v>
      </c>
      <c r="L252" s="12"/>
      <c r="M252" s="25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33">
        <v>0</v>
      </c>
    </row>
    <row r="253" spans="1:23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15" t="str">
        <f>SUM(I249:I252)</f>
        <v>0</v>
      </c>
      <c r="J253" s="15" t="str">
        <f>SUM(J249:J252)</f>
        <v>0</v>
      </c>
      <c r="K253" s="34" t="str">
        <f>SUM(K249:K252)</f>
        <v>0</v>
      </c>
      <c r="L253" s="12"/>
      <c r="M253" s="26" t="str">
        <f>SUM(M249:M252)</f>
        <v>0</v>
      </c>
      <c r="N253" s="15" t="str">
        <f>SUM(N249:N252)</f>
        <v>0</v>
      </c>
      <c r="O253" s="15" t="str">
        <f>SUM(O249:O252)</f>
        <v>0</v>
      </c>
      <c r="P253" s="15" t="str">
        <f>SUM(P249:P252)</f>
        <v>0</v>
      </c>
      <c r="Q253" s="15" t="str">
        <f>SUM(Q249:Q252)</f>
        <v>0</v>
      </c>
      <c r="R253" s="15" t="str">
        <f>SUM(R249:R252)</f>
        <v>0</v>
      </c>
      <c r="S253" s="15" t="str">
        <f>SUM(S249:S252)</f>
        <v>0</v>
      </c>
      <c r="T253" s="15" t="str">
        <f>SUM(T249:T252)</f>
        <v>0</v>
      </c>
      <c r="U253" s="15" t="str">
        <f>SUM(U249:U252)</f>
        <v>0</v>
      </c>
      <c r="V253" s="15" t="str">
        <f>SUM(V249:V252)</f>
        <v>0</v>
      </c>
      <c r="W253" s="34" t="str">
        <f>SUM(W249:W252)</f>
        <v>0</v>
      </c>
    </row>
    <row r="254" spans="1:23">
      <c r="A254" s="18"/>
      <c r="B254" s="12"/>
      <c r="C254" s="24"/>
      <c r="D254" s="12"/>
      <c r="E254" s="12"/>
      <c r="F254" s="12"/>
      <c r="G254" s="12"/>
      <c r="H254" s="12"/>
      <c r="I254" s="12"/>
      <c r="J254" s="12"/>
      <c r="K254" s="32"/>
      <c r="L254" s="12"/>
      <c r="M254" s="24"/>
      <c r="N254" s="12"/>
      <c r="O254" s="12"/>
      <c r="P254" s="12"/>
      <c r="Q254" s="12"/>
      <c r="R254" s="12"/>
      <c r="S254" s="12"/>
      <c r="T254" s="12"/>
      <c r="U254" s="12"/>
      <c r="V254" s="12"/>
      <c r="W254" s="32"/>
    </row>
    <row r="255" spans="1:23">
      <c r="A255" s="19" t="s">
        <v>84</v>
      </c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20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15" t="str">
        <f>SUM(I256:I259)</f>
        <v>0</v>
      </c>
      <c r="J260" s="15" t="str">
        <f>SUM(J256:J259)</f>
        <v>0</v>
      </c>
      <c r="K260" s="34" t="str">
        <f>SUM(K256:K259)</f>
        <v>0</v>
      </c>
      <c r="L260" s="12"/>
      <c r="M260" s="26" t="str">
        <f>SUM(M256:M259)</f>
        <v>0</v>
      </c>
      <c r="N260" s="15" t="str">
        <f>SUM(N256:N259)</f>
        <v>0</v>
      </c>
      <c r="O260" s="15" t="str">
        <f>SUM(O256:O259)</f>
        <v>0</v>
      </c>
      <c r="P260" s="15" t="str">
        <f>SUM(P256:P259)</f>
        <v>0</v>
      </c>
      <c r="Q260" s="15" t="str">
        <f>SUM(Q256:Q259)</f>
        <v>0</v>
      </c>
      <c r="R260" s="15" t="str">
        <f>SUM(R256:R259)</f>
        <v>0</v>
      </c>
      <c r="S260" s="15" t="str">
        <f>SUM(S256:S259)</f>
        <v>0</v>
      </c>
      <c r="T260" s="15" t="str">
        <f>SUM(T256:T259)</f>
        <v>0</v>
      </c>
      <c r="U260" s="15" t="str">
        <f>SUM(U256:U259)</f>
        <v>0</v>
      </c>
      <c r="V260" s="15" t="str">
        <f>SUM(V256:V259)</f>
        <v>0</v>
      </c>
      <c r="W260" s="34" t="str">
        <f>SUM(W256:W259)</f>
        <v>0</v>
      </c>
    </row>
    <row r="261" spans="1:23">
      <c r="A261" s="18"/>
      <c r="B261" s="12"/>
      <c r="C261" s="24"/>
      <c r="D261" s="12"/>
      <c r="E261" s="12"/>
      <c r="F261" s="12"/>
      <c r="G261" s="12"/>
      <c r="H261" s="12"/>
      <c r="I261" s="12"/>
      <c r="J261" s="12"/>
      <c r="K261" s="32"/>
      <c r="L261" s="12"/>
      <c r="M261" s="24"/>
      <c r="N261" s="12"/>
      <c r="O261" s="12"/>
      <c r="P261" s="12"/>
      <c r="Q261" s="12"/>
      <c r="R261" s="12"/>
      <c r="S261" s="12"/>
      <c r="T261" s="12"/>
      <c r="U261" s="12"/>
      <c r="V261" s="12"/>
      <c r="W261" s="32"/>
    </row>
    <row r="262" spans="1:23">
      <c r="A262" s="19" t="s">
        <v>89</v>
      </c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20" t="s">
        <v>40</v>
      </c>
      <c r="B263" s="12"/>
      <c r="C263" s="25"/>
      <c r="D263" s="14"/>
      <c r="E263" s="14"/>
      <c r="F263" s="14"/>
      <c r="G263" s="14"/>
      <c r="H263" s="14"/>
      <c r="I263" s="14"/>
      <c r="J263" s="14"/>
      <c r="K263" s="33"/>
      <c r="L263" s="12"/>
      <c r="M263" s="25"/>
      <c r="N263" s="14"/>
      <c r="O263" s="14"/>
      <c r="P263" s="14"/>
      <c r="Q263" s="14"/>
      <c r="R263" s="14"/>
      <c r="S263" s="14"/>
      <c r="T263" s="14"/>
      <c r="U263" s="14"/>
      <c r="V263" s="14"/>
      <c r="W263" s="33"/>
    </row>
    <row r="264" spans="1:23">
      <c r="A264" s="20" t="s">
        <v>41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42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43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15" t="str">
        <f>SUM(I263:I266)</f>
        <v>0</v>
      </c>
      <c r="J267" s="15" t="str">
        <f>SUM(J263:J266)</f>
        <v>0</v>
      </c>
      <c r="K267" s="34" t="str">
        <f>SUM(K263:K266)</f>
        <v>0</v>
      </c>
      <c r="L267" s="12"/>
      <c r="M267" s="26" t="str">
        <f>SUM(M263:M266)</f>
        <v>0</v>
      </c>
      <c r="N267" s="15" t="str">
        <f>SUM(N263:N266)</f>
        <v>0</v>
      </c>
      <c r="O267" s="15" t="str">
        <f>SUM(O263:O266)</f>
        <v>0</v>
      </c>
      <c r="P267" s="15" t="str">
        <f>SUM(P263:P266)</f>
        <v>0</v>
      </c>
      <c r="Q267" s="15" t="str">
        <f>SUM(Q263:Q266)</f>
        <v>0</v>
      </c>
      <c r="R267" s="15" t="str">
        <f>SUM(R263:R266)</f>
        <v>0</v>
      </c>
      <c r="S267" s="15" t="str">
        <f>SUM(S263:S266)</f>
        <v>0</v>
      </c>
      <c r="T267" s="15" t="str">
        <f>SUM(T263:T266)</f>
        <v>0</v>
      </c>
      <c r="U267" s="15" t="str">
        <f>SUM(U263:U266)</f>
        <v>0</v>
      </c>
      <c r="V267" s="15" t="str">
        <f>SUM(V263:V266)</f>
        <v>0</v>
      </c>
      <c r="W267" s="34" t="str">
        <f>SUM(W263:W266)</f>
        <v>0</v>
      </c>
    </row>
    <row r="268" spans="1:23">
      <c r="A268" s="18"/>
      <c r="B268" s="12"/>
      <c r="C268" s="24"/>
      <c r="D268" s="12"/>
      <c r="E268" s="12"/>
      <c r="F268" s="12"/>
      <c r="G268" s="12"/>
      <c r="H268" s="12"/>
      <c r="I268" s="12"/>
      <c r="J268" s="12"/>
      <c r="K268" s="32"/>
      <c r="L268" s="12"/>
      <c r="M268" s="24"/>
      <c r="N268" s="12"/>
      <c r="O268" s="12"/>
      <c r="P268" s="12"/>
      <c r="Q268" s="12"/>
      <c r="R268" s="12"/>
      <c r="S268" s="12"/>
      <c r="T268" s="12"/>
      <c r="U268" s="12"/>
      <c r="V268" s="12"/>
      <c r="W268" s="32"/>
    </row>
    <row r="269" spans="1:23">
      <c r="A269" s="19" t="s">
        <v>90</v>
      </c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20" t="s">
        <v>40</v>
      </c>
      <c r="B270" s="12"/>
      <c r="C270" s="25"/>
      <c r="D270" s="14"/>
      <c r="E270" s="14"/>
      <c r="F270" s="14"/>
      <c r="G270" s="14"/>
      <c r="H270" s="14"/>
      <c r="I270" s="14"/>
      <c r="J270" s="14"/>
      <c r="K270" s="33"/>
      <c r="L270" s="12"/>
      <c r="M270" s="25"/>
      <c r="N270" s="14"/>
      <c r="O270" s="14"/>
      <c r="P270" s="14"/>
      <c r="Q270" s="14"/>
      <c r="R270" s="14"/>
      <c r="S270" s="14"/>
      <c r="T270" s="14"/>
      <c r="U270" s="14"/>
      <c r="V270" s="14"/>
      <c r="W270" s="33"/>
    </row>
    <row r="271" spans="1:23">
      <c r="A271" s="20" t="s">
        <v>41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42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43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15" t="str">
        <f>SUM(I270:I273)</f>
        <v>0</v>
      </c>
      <c r="J274" s="15" t="str">
        <f>SUM(J270:J273)</f>
        <v>0</v>
      </c>
      <c r="K274" s="34" t="str">
        <f>SUM(K270:K273)</f>
        <v>0</v>
      </c>
      <c r="L274" s="12"/>
      <c r="M274" s="26" t="str">
        <f>SUM(M270:M273)</f>
        <v>0</v>
      </c>
      <c r="N274" s="15" t="str">
        <f>SUM(N270:N273)</f>
        <v>0</v>
      </c>
      <c r="O274" s="15" t="str">
        <f>SUM(O270:O273)</f>
        <v>0</v>
      </c>
      <c r="P274" s="15" t="str">
        <f>SUM(P270:P273)</f>
        <v>0</v>
      </c>
      <c r="Q274" s="15" t="str">
        <f>SUM(Q270:Q273)</f>
        <v>0</v>
      </c>
      <c r="R274" s="15" t="str">
        <f>SUM(R270:R273)</f>
        <v>0</v>
      </c>
      <c r="S274" s="15" t="str">
        <f>SUM(S270:S273)</f>
        <v>0</v>
      </c>
      <c r="T274" s="15" t="str">
        <f>SUM(T270:T273)</f>
        <v>0</v>
      </c>
      <c r="U274" s="15" t="str">
        <f>SUM(U270:U273)</f>
        <v>0</v>
      </c>
      <c r="V274" s="15" t="str">
        <f>SUM(V270:V273)</f>
        <v>0</v>
      </c>
      <c r="W274" s="34" t="str">
        <f>SUM(W270:W273)</f>
        <v>0</v>
      </c>
    </row>
    <row r="275" spans="1:23">
      <c r="A275" s="18"/>
      <c r="B275" s="12"/>
      <c r="C275" s="24"/>
      <c r="D275" s="12"/>
      <c r="E275" s="12"/>
      <c r="F275" s="12"/>
      <c r="G275" s="12"/>
      <c r="H275" s="12"/>
      <c r="I275" s="12"/>
      <c r="J275" s="12"/>
      <c r="K275" s="32"/>
      <c r="L275" s="12"/>
      <c r="M275" s="24"/>
      <c r="N275" s="12"/>
      <c r="O275" s="12"/>
      <c r="P275" s="12"/>
      <c r="Q275" s="12"/>
      <c r="R275" s="12"/>
      <c r="S275" s="12"/>
      <c r="T275" s="12"/>
      <c r="U275" s="12"/>
      <c r="V275" s="12"/>
      <c r="W275" s="32"/>
    </row>
    <row r="276" spans="1:23">
      <c r="A276" s="19" t="s">
        <v>91</v>
      </c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20" t="s">
        <v>40</v>
      </c>
      <c r="B277" s="12"/>
      <c r="C277" s="25"/>
      <c r="D277" s="14"/>
      <c r="E277" s="14"/>
      <c r="F277" s="14"/>
      <c r="G277" s="14"/>
      <c r="H277" s="14"/>
      <c r="I277" s="14"/>
      <c r="J277" s="14"/>
      <c r="K277" s="33"/>
      <c r="L277" s="12"/>
      <c r="M277" s="25"/>
      <c r="N277" s="14"/>
      <c r="O277" s="14"/>
      <c r="P277" s="14"/>
      <c r="Q277" s="14"/>
      <c r="R277" s="14"/>
      <c r="S277" s="14"/>
      <c r="T277" s="14"/>
      <c r="U277" s="14"/>
      <c r="V277" s="14"/>
      <c r="W277" s="33"/>
    </row>
    <row r="278" spans="1:23">
      <c r="A278" s="20" t="s">
        <v>41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42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43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15" t="str">
        <f>SUM(I277:I280)</f>
        <v>0</v>
      </c>
      <c r="J281" s="15" t="str">
        <f>SUM(J277:J280)</f>
        <v>0</v>
      </c>
      <c r="K281" s="34" t="str">
        <f>SUM(K277:K280)</f>
        <v>0</v>
      </c>
      <c r="L281" s="12"/>
      <c r="M281" s="26" t="str">
        <f>SUM(M277:M280)</f>
        <v>0</v>
      </c>
      <c r="N281" s="15" t="str">
        <f>SUM(N277:N280)</f>
        <v>0</v>
      </c>
      <c r="O281" s="15" t="str">
        <f>SUM(O277:O280)</f>
        <v>0</v>
      </c>
      <c r="P281" s="15" t="str">
        <f>SUM(P277:P280)</f>
        <v>0</v>
      </c>
      <c r="Q281" s="15" t="str">
        <f>SUM(Q277:Q280)</f>
        <v>0</v>
      </c>
      <c r="R281" s="15" t="str">
        <f>SUM(R277:R280)</f>
        <v>0</v>
      </c>
      <c r="S281" s="15" t="str">
        <f>SUM(S277:S280)</f>
        <v>0</v>
      </c>
      <c r="T281" s="15" t="str">
        <f>SUM(T277:T280)</f>
        <v>0</v>
      </c>
      <c r="U281" s="15" t="str">
        <f>SUM(U277:U280)</f>
        <v>0</v>
      </c>
      <c r="V281" s="15" t="str">
        <f>SUM(V277:V280)</f>
        <v>0</v>
      </c>
      <c r="W281" s="34" t="str">
        <f>SUM(W277:W280)</f>
        <v>0</v>
      </c>
    </row>
    <row r="282" spans="1:23">
      <c r="A282" s="18"/>
      <c r="B282" s="12"/>
      <c r="C282" s="24"/>
      <c r="D282" s="12"/>
      <c r="E282" s="12"/>
      <c r="F282" s="12"/>
      <c r="G282" s="12"/>
      <c r="H282" s="12"/>
      <c r="I282" s="12"/>
      <c r="J282" s="12"/>
      <c r="K282" s="32"/>
      <c r="L282" s="12"/>
      <c r="M282" s="24"/>
      <c r="N282" s="12"/>
      <c r="O282" s="12"/>
      <c r="P282" s="12"/>
      <c r="Q282" s="12"/>
      <c r="R282" s="12"/>
      <c r="S282" s="12"/>
      <c r="T282" s="12"/>
      <c r="U282" s="12"/>
      <c r="V282" s="12"/>
      <c r="W282" s="32"/>
    </row>
    <row r="283" spans="1:23">
      <c r="A283" s="19" t="s">
        <v>92</v>
      </c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0" t="s">
        <v>40</v>
      </c>
      <c r="B284" s="12"/>
      <c r="C284" s="25"/>
      <c r="D284" s="14"/>
      <c r="E284" s="14"/>
      <c r="F284" s="14"/>
      <c r="G284" s="14"/>
      <c r="H284" s="14"/>
      <c r="I284" s="14"/>
      <c r="J284" s="14"/>
      <c r="K284" s="33"/>
      <c r="L284" s="12"/>
      <c r="M284" s="25"/>
      <c r="N284" s="14"/>
      <c r="O284" s="14"/>
      <c r="P284" s="14"/>
      <c r="Q284" s="14"/>
      <c r="R284" s="14"/>
      <c r="S284" s="14"/>
      <c r="T284" s="14"/>
      <c r="U284" s="14"/>
      <c r="V284" s="14"/>
      <c r="W284" s="33"/>
    </row>
    <row r="285" spans="1:23">
      <c r="A285" s="20" t="s">
        <v>41</v>
      </c>
      <c r="B285" s="12"/>
      <c r="C285" s="25"/>
      <c r="D285" s="14"/>
      <c r="E285" s="14"/>
      <c r="F285" s="14"/>
      <c r="G285" s="14"/>
      <c r="H285" s="14"/>
      <c r="I285" s="14"/>
      <c r="J285" s="14"/>
      <c r="K285" s="33"/>
      <c r="L285" s="1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33"/>
    </row>
    <row r="286" spans="1:23">
      <c r="A286" s="20" t="s">
        <v>42</v>
      </c>
      <c r="B286" s="12"/>
      <c r="C286" s="25"/>
      <c r="D286" s="14"/>
      <c r="E286" s="14"/>
      <c r="F286" s="14"/>
      <c r="G286" s="14"/>
      <c r="H286" s="14"/>
      <c r="I286" s="14"/>
      <c r="J286" s="14"/>
      <c r="K286" s="33"/>
      <c r="L286" s="1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33"/>
    </row>
    <row r="287" spans="1:23">
      <c r="A287" s="20" t="s">
        <v>43</v>
      </c>
      <c r="B287" s="12"/>
      <c r="C287" s="25"/>
      <c r="D287" s="14"/>
      <c r="E287" s="14"/>
      <c r="F287" s="14"/>
      <c r="G287" s="14"/>
      <c r="H287" s="14"/>
      <c r="I287" s="14"/>
      <c r="J287" s="14"/>
      <c r="K287" s="33"/>
      <c r="L287" s="1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33"/>
    </row>
    <row r="288" spans="1:23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15" t="str">
        <f>SUM(I284:I287)</f>
        <v>0</v>
      </c>
      <c r="J288" s="15" t="str">
        <f>SUM(J284:J287)</f>
        <v>0</v>
      </c>
      <c r="K288" s="34" t="str">
        <f>SUM(K284:K287)</f>
        <v>0</v>
      </c>
      <c r="L288" s="12"/>
      <c r="M288" s="26" t="str">
        <f>SUM(M284:M287)</f>
        <v>0</v>
      </c>
      <c r="N288" s="15" t="str">
        <f>SUM(N284:N287)</f>
        <v>0</v>
      </c>
      <c r="O288" s="15" t="str">
        <f>SUM(O284:O287)</f>
        <v>0</v>
      </c>
      <c r="P288" s="15" t="str">
        <f>SUM(P284:P287)</f>
        <v>0</v>
      </c>
      <c r="Q288" s="15" t="str">
        <f>SUM(Q284:Q287)</f>
        <v>0</v>
      </c>
      <c r="R288" s="15" t="str">
        <f>SUM(R284:R287)</f>
        <v>0</v>
      </c>
      <c r="S288" s="15" t="str">
        <f>SUM(S284:S287)</f>
        <v>0</v>
      </c>
      <c r="T288" s="15" t="str">
        <f>SUM(T284:T287)</f>
        <v>0</v>
      </c>
      <c r="U288" s="15" t="str">
        <f>SUM(U284:U287)</f>
        <v>0</v>
      </c>
      <c r="V288" s="15" t="str">
        <f>SUM(V284:V287)</f>
        <v>0</v>
      </c>
      <c r="W288" s="34" t="str">
        <f>SUM(W284:W287)</f>
        <v>0</v>
      </c>
    </row>
    <row r="289" spans="1:23">
      <c r="A289" s="18"/>
      <c r="B289" s="12"/>
      <c r="C289" s="24"/>
      <c r="D289" s="12"/>
      <c r="E289" s="12"/>
      <c r="F289" s="12"/>
      <c r="G289" s="12"/>
      <c r="H289" s="12"/>
      <c r="I289" s="12"/>
      <c r="J289" s="12"/>
      <c r="K289" s="32"/>
      <c r="L289" s="12"/>
      <c r="M289" s="24"/>
      <c r="N289" s="12"/>
      <c r="O289" s="12"/>
      <c r="P289" s="12"/>
      <c r="Q289" s="12"/>
      <c r="R289" s="12"/>
      <c r="S289" s="12"/>
      <c r="T289" s="12"/>
      <c r="U289" s="12"/>
      <c r="V289" s="12"/>
      <c r="W289" s="32"/>
    </row>
    <row r="290" spans="1:23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16" t="str">
        <f>I246+I253+I260+I267+I274+I281+I288</f>
        <v>0</v>
      </c>
      <c r="J290" s="16" t="str">
        <f>J246+J253+J260+J267+J274+J281+J288</f>
        <v>0</v>
      </c>
      <c r="K290" s="35" t="str">
        <f>K246+K253+K260+K267+K274+K281+K288</f>
        <v>0</v>
      </c>
      <c r="L290" s="13"/>
      <c r="M290" s="27" t="str">
        <f>M246+M253+M260+M267+M274+M281+M288</f>
        <v>0</v>
      </c>
      <c r="N290" s="16" t="str">
        <f>N246+N253+N260+N267+N274+N281+N288</f>
        <v>0</v>
      </c>
      <c r="O290" s="16" t="str">
        <f>O246+O253+O260+O267+O274+O281+O288</f>
        <v>0</v>
      </c>
      <c r="P290" s="16" t="str">
        <f>P246+P253+P260+P267+P274+P281+P288</f>
        <v>0</v>
      </c>
      <c r="Q290" s="16" t="str">
        <f>Q246+Q253+Q260+Q267+Q274+Q281+Q288</f>
        <v>0</v>
      </c>
      <c r="R290" s="16" t="str">
        <f>R246+R253+R260+R267+R274+R281+R288</f>
        <v>0</v>
      </c>
      <c r="S290" s="16" t="str">
        <f>S246+S253+S260+S267+S274+S281+S288</f>
        <v>0</v>
      </c>
      <c r="T290" s="16" t="str">
        <f>T246+T253+T260+T267+T274+T281+T288</f>
        <v>0</v>
      </c>
      <c r="U290" s="16" t="str">
        <f>U246+U253+U260+U267+U274+U281+U288</f>
        <v>0</v>
      </c>
      <c r="V290" s="16" t="str">
        <f>V246+V253+V260+V267+V274+V281+V288</f>
        <v>0</v>
      </c>
      <c r="W290" s="35" t="str">
        <f>W246+W253+W260+W267+W274+W281+W288</f>
        <v>0</v>
      </c>
    </row>
    <row r="291" spans="1:23">
      <c r="A291" s="18"/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0" t="str">
        <f>I139+I239+I290</f>
        <v>0</v>
      </c>
      <c r="J292" s="30" t="str">
        <f>J139+J239+J290</f>
        <v>0</v>
      </c>
      <c r="K292" s="36" t="str">
        <f>K139+K239+K290</f>
        <v>0</v>
      </c>
      <c r="L292" s="13"/>
      <c r="M292" s="28" t="str">
        <f>M139+M239+M290</f>
        <v>0</v>
      </c>
      <c r="N292" s="30" t="str">
        <f>N139+N239+N290</f>
        <v>0</v>
      </c>
      <c r="O292" s="30" t="str">
        <f>O139+O239+O290</f>
        <v>0</v>
      </c>
      <c r="P292" s="30" t="str">
        <f>P139+P239+P290</f>
        <v>0</v>
      </c>
      <c r="Q292" s="30" t="str">
        <f>Q139+Q239+Q290</f>
        <v>0</v>
      </c>
      <c r="R292" s="30" t="str">
        <f>R139+R239+R290</f>
        <v>0</v>
      </c>
      <c r="S292" s="30" t="str">
        <f>S139+S239+S290</f>
        <v>0</v>
      </c>
      <c r="T292" s="30" t="str">
        <f>T139+T239+T290</f>
        <v>0</v>
      </c>
      <c r="U292" s="30" t="str">
        <f>U139+U239+U290</f>
        <v>0</v>
      </c>
      <c r="V292" s="30" t="str">
        <f>V139+V239+V290</f>
        <v>0</v>
      </c>
      <c r="W292" s="36" t="str">
        <f>W139+W239+W290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113</v>
      </c>
      <c r="D4" s="9"/>
      <c r="E4" s="9"/>
      <c r="F4" s="9"/>
      <c r="G4" s="9"/>
      <c r="H4" s="9"/>
      <c r="I4" s="9"/>
      <c r="J4" s="9"/>
      <c r="K4" s="10"/>
      <c r="M4" s="11" t="s">
        <v>114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97</v>
      </c>
      <c r="D5" s="29" t="s">
        <v>98</v>
      </c>
      <c r="E5" s="29" t="s">
        <v>99</v>
      </c>
      <c r="F5" s="29" t="s">
        <v>100</v>
      </c>
      <c r="G5" s="29" t="s">
        <v>101</v>
      </c>
      <c r="H5" s="29" t="s">
        <v>102</v>
      </c>
      <c r="I5" s="29" t="s">
        <v>103</v>
      </c>
      <c r="J5" s="29" t="s">
        <v>104</v>
      </c>
      <c r="K5" s="31" t="s">
        <v>44</v>
      </c>
      <c r="L5" s="12"/>
      <c r="M5" s="23" t="s">
        <v>97</v>
      </c>
      <c r="N5" s="29" t="s">
        <v>98</v>
      </c>
      <c r="O5" s="29" t="s">
        <v>99</v>
      </c>
      <c r="P5" s="29" t="s">
        <v>100</v>
      </c>
      <c r="Q5" s="29" t="s">
        <v>101</v>
      </c>
      <c r="R5" s="29" t="s">
        <v>102</v>
      </c>
      <c r="S5" s="29" t="s">
        <v>105</v>
      </c>
      <c r="T5" s="29" t="s">
        <v>104</v>
      </c>
      <c r="U5" s="29" t="s">
        <v>106</v>
      </c>
      <c r="V5" s="29" t="s">
        <v>107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>
        <v>0</v>
      </c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>
        <v>0</v>
      </c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15" t="str">
        <f>SUM(I71:I73)</f>
        <v>0</v>
      </c>
      <c r="J74" s="15" t="str">
        <f>SUM(J71:J73)</f>
        <v>0</v>
      </c>
      <c r="K74" s="34" t="str">
        <f>SUM(K71:K73)</f>
        <v>0</v>
      </c>
      <c r="L74" s="12"/>
      <c r="M74" s="26" t="str">
        <f>SUM(M71:M73)</f>
        <v>0</v>
      </c>
      <c r="N74" s="15" t="str">
        <f>SUM(N71:N73)</f>
        <v>0</v>
      </c>
      <c r="O74" s="15" t="str">
        <f>SUM(O71:O73)</f>
        <v>0</v>
      </c>
      <c r="P74" s="15" t="str">
        <f>SUM(P71:P73)</f>
        <v>0</v>
      </c>
      <c r="Q74" s="15" t="str">
        <f>SUM(Q71:Q73)</f>
        <v>0</v>
      </c>
      <c r="R74" s="15" t="str">
        <f>SUM(R71:R73)</f>
        <v>0</v>
      </c>
      <c r="S74" s="15" t="str">
        <f>SUM(S71:S73)</f>
        <v>0</v>
      </c>
      <c r="T74" s="15" t="str">
        <f>SUM(T71:T73)</f>
        <v>0</v>
      </c>
      <c r="U74" s="15" t="str">
        <f>SUM(U71:U73)</f>
        <v>0</v>
      </c>
      <c r="V74" s="15" t="str">
        <f>SUM(V71:V73)</f>
        <v>0</v>
      </c>
      <c r="W74" s="34" t="str">
        <f>SUM(W71:W73)</f>
        <v>0</v>
      </c>
    </row>
    <row r="75" spans="1:23">
      <c r="A75" s="18"/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19" t="s">
        <v>57</v>
      </c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20" t="s">
        <v>40</v>
      </c>
      <c r="B77" s="12"/>
      <c r="C77" s="25"/>
      <c r="D77" s="14"/>
      <c r="E77" s="14"/>
      <c r="F77" s="14"/>
      <c r="G77" s="14"/>
      <c r="H77" s="14"/>
      <c r="I77" s="14"/>
      <c r="J77" s="14"/>
      <c r="K77" s="33"/>
      <c r="L77" s="12"/>
      <c r="M77" s="25"/>
      <c r="N77" s="14"/>
      <c r="O77" s="14"/>
      <c r="P77" s="14"/>
      <c r="Q77" s="14"/>
      <c r="R77" s="14"/>
      <c r="S77" s="14"/>
      <c r="T77" s="14"/>
      <c r="U77" s="14"/>
      <c r="V77" s="14"/>
      <c r="W77" s="33"/>
    </row>
    <row r="78" spans="1:23">
      <c r="A78" s="20" t="s">
        <v>41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42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43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15" t="str">
        <f>SUM(I77:I80)</f>
        <v>0</v>
      </c>
      <c r="J81" s="15" t="str">
        <f>SUM(J77:J80)</f>
        <v>0</v>
      </c>
      <c r="K81" s="34" t="str">
        <f>SUM(K77:K80)</f>
        <v>0</v>
      </c>
      <c r="L81" s="12"/>
      <c r="M81" s="26" t="str">
        <f>SUM(M77:M80)</f>
        <v>0</v>
      </c>
      <c r="N81" s="15" t="str">
        <f>SUM(N77:N80)</f>
        <v>0</v>
      </c>
      <c r="O81" s="15" t="str">
        <f>SUM(O77:O80)</f>
        <v>0</v>
      </c>
      <c r="P81" s="15" t="str">
        <f>SUM(P77:P80)</f>
        <v>0</v>
      </c>
      <c r="Q81" s="15" t="str">
        <f>SUM(Q77:Q80)</f>
        <v>0</v>
      </c>
      <c r="R81" s="15" t="str">
        <f>SUM(R77:R80)</f>
        <v>0</v>
      </c>
      <c r="S81" s="15" t="str">
        <f>SUM(S77:S80)</f>
        <v>0</v>
      </c>
      <c r="T81" s="15" t="str">
        <f>SUM(T77:T80)</f>
        <v>0</v>
      </c>
      <c r="U81" s="15" t="str">
        <f>SUM(U77:U80)</f>
        <v>0</v>
      </c>
      <c r="V81" s="15" t="str">
        <f>SUM(V77:V80)</f>
        <v>0</v>
      </c>
      <c r="W81" s="34" t="str">
        <f>SUM(W77:W80)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58</v>
      </c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5"/>
      <c r="D84" s="14"/>
      <c r="E84" s="14"/>
      <c r="F84" s="14"/>
      <c r="G84" s="14"/>
      <c r="H84" s="14"/>
      <c r="I84" s="14"/>
      <c r="J84" s="14"/>
      <c r="K84" s="33"/>
      <c r="L84" s="12"/>
      <c r="M84" s="25"/>
      <c r="N84" s="14"/>
      <c r="O84" s="14"/>
      <c r="P84" s="14"/>
      <c r="Q84" s="14"/>
      <c r="R84" s="14"/>
      <c r="S84" s="14"/>
      <c r="T84" s="14"/>
      <c r="U84" s="14"/>
      <c r="V84" s="14"/>
      <c r="W84" s="33"/>
    </row>
    <row r="85" spans="1:23">
      <c r="A85" s="20" t="s">
        <v>41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42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43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15" t="str">
        <f>SUM(I84:I87)</f>
        <v>0</v>
      </c>
      <c r="J88" s="15" t="str">
        <f>SUM(J84:J87)</f>
        <v>0</v>
      </c>
      <c r="K88" s="34" t="str">
        <f>SUM(K84:K87)</f>
        <v>0</v>
      </c>
      <c r="L88" s="12"/>
      <c r="M88" s="26" t="str">
        <f>SUM(M84:M87)</f>
        <v>0</v>
      </c>
      <c r="N88" s="15" t="str">
        <f>SUM(N84:N87)</f>
        <v>0</v>
      </c>
      <c r="O88" s="15" t="str">
        <f>SUM(O84:O87)</f>
        <v>0</v>
      </c>
      <c r="P88" s="15" t="str">
        <f>SUM(P84:P87)</f>
        <v>0</v>
      </c>
      <c r="Q88" s="15" t="str">
        <f>SUM(Q84:Q87)</f>
        <v>0</v>
      </c>
      <c r="R88" s="15" t="str">
        <f>SUM(R84:R87)</f>
        <v>0</v>
      </c>
      <c r="S88" s="15" t="str">
        <f>SUM(S84:S87)</f>
        <v>0</v>
      </c>
      <c r="T88" s="15" t="str">
        <f>SUM(T84:T87)</f>
        <v>0</v>
      </c>
      <c r="U88" s="15" t="str">
        <f>SUM(U84:U87)</f>
        <v>0</v>
      </c>
      <c r="V88" s="15" t="str">
        <f>SUM(V84:V87)</f>
        <v>0</v>
      </c>
      <c r="W88" s="34" t="str">
        <f>SUM(W84:W87)</f>
        <v>0</v>
      </c>
    </row>
    <row r="89" spans="1:23">
      <c r="A89" s="18"/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19" t="s">
        <v>59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40</v>
      </c>
      <c r="B91" s="12"/>
      <c r="C91" s="25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33">
        <v>0</v>
      </c>
      <c r="L91" s="12"/>
      <c r="M91" s="25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33">
        <v>0</v>
      </c>
    </row>
    <row r="92" spans="1:23">
      <c r="A92" s="20" t="s">
        <v>41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42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43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15" t="str">
        <f>SUM(I91:I94)</f>
        <v>0</v>
      </c>
      <c r="J95" s="15" t="str">
        <f>SUM(J91:J94)</f>
        <v>0</v>
      </c>
      <c r="K95" s="34" t="str">
        <f>SUM(K91:K94)</f>
        <v>0</v>
      </c>
      <c r="L95" s="12"/>
      <c r="M95" s="26" t="str">
        <f>SUM(M91:M94)</f>
        <v>0</v>
      </c>
      <c r="N95" s="15" t="str">
        <f>SUM(N91:N94)</f>
        <v>0</v>
      </c>
      <c r="O95" s="15" t="str">
        <f>SUM(O91:O94)</f>
        <v>0</v>
      </c>
      <c r="P95" s="15" t="str">
        <f>SUM(P91:P94)</f>
        <v>0</v>
      </c>
      <c r="Q95" s="15" t="str">
        <f>SUM(Q91:Q94)</f>
        <v>0</v>
      </c>
      <c r="R95" s="15" t="str">
        <f>SUM(R91:R94)</f>
        <v>0</v>
      </c>
      <c r="S95" s="15" t="str">
        <f>SUM(S91:S94)</f>
        <v>0</v>
      </c>
      <c r="T95" s="15" t="str">
        <f>SUM(T91:T94)</f>
        <v>0</v>
      </c>
      <c r="U95" s="15" t="str">
        <f>SUM(U91:U94)</f>
        <v>0</v>
      </c>
      <c r="V95" s="15" t="str">
        <f>SUM(V91:V94)</f>
        <v>0</v>
      </c>
      <c r="W95" s="34" t="str">
        <f>SUM(W91:W94)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60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33">
        <v>0</v>
      </c>
      <c r="L98" s="12"/>
      <c r="M98" s="25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33">
        <v>0</v>
      </c>
    </row>
    <row r="99" spans="1:23">
      <c r="A99" s="20" t="s">
        <v>41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42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43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15" t="str">
        <f>SUM(I98:I101)</f>
        <v>0</v>
      </c>
      <c r="J102" s="15" t="str">
        <f>SUM(J98:J101)</f>
        <v>0</v>
      </c>
      <c r="K102" s="34" t="str">
        <f>SUM(K98:K101)</f>
        <v>0</v>
      </c>
      <c r="L102" s="12"/>
      <c r="M102" s="26" t="str">
        <f>SUM(M98:M101)</f>
        <v>0</v>
      </c>
      <c r="N102" s="15" t="str">
        <f>SUM(N98:N101)</f>
        <v>0</v>
      </c>
      <c r="O102" s="15" t="str">
        <f>SUM(O98:O101)</f>
        <v>0</v>
      </c>
      <c r="P102" s="15" t="str">
        <f>SUM(P98:P101)</f>
        <v>0</v>
      </c>
      <c r="Q102" s="15" t="str">
        <f>SUM(Q98:Q101)</f>
        <v>0</v>
      </c>
      <c r="R102" s="15" t="str">
        <f>SUM(R98:R101)</f>
        <v>0</v>
      </c>
      <c r="S102" s="15" t="str">
        <f>SUM(S98:S101)</f>
        <v>0</v>
      </c>
      <c r="T102" s="15" t="str">
        <f>SUM(T98:T101)</f>
        <v>0</v>
      </c>
      <c r="U102" s="15" t="str">
        <f>SUM(U98:U101)</f>
        <v>0</v>
      </c>
      <c r="V102" s="15" t="str">
        <f>SUM(V98:V101)</f>
        <v>0</v>
      </c>
      <c r="W102" s="34" t="str">
        <f>SUM(W98:W101)</f>
        <v>0</v>
      </c>
    </row>
    <row r="103" spans="1:23">
      <c r="A103" s="18"/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19" t="s">
        <v>61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40</v>
      </c>
      <c r="B105" s="12"/>
      <c r="C105" s="25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33">
        <v>0</v>
      </c>
      <c r="L105" s="12"/>
      <c r="M105" s="25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33">
        <v>0</v>
      </c>
    </row>
    <row r="106" spans="1:23">
      <c r="A106" s="20" t="s">
        <v>41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42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43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15" t="str">
        <f>SUM(I105:I108)</f>
        <v>0</v>
      </c>
      <c r="J109" s="15" t="str">
        <f>SUM(J105:J108)</f>
        <v>0</v>
      </c>
      <c r="K109" s="34" t="str">
        <f>SUM(K105:K108)</f>
        <v>0</v>
      </c>
      <c r="L109" s="12"/>
      <c r="M109" s="26" t="str">
        <f>SUM(M105:M108)</f>
        <v>0</v>
      </c>
      <c r="N109" s="15" t="str">
        <f>SUM(N105:N108)</f>
        <v>0</v>
      </c>
      <c r="O109" s="15" t="str">
        <f>SUM(O105:O108)</f>
        <v>0</v>
      </c>
      <c r="P109" s="15" t="str">
        <f>SUM(P105:P108)</f>
        <v>0</v>
      </c>
      <c r="Q109" s="15" t="str">
        <f>SUM(Q105:Q108)</f>
        <v>0</v>
      </c>
      <c r="R109" s="15" t="str">
        <f>SUM(R105:R108)</f>
        <v>0</v>
      </c>
      <c r="S109" s="15" t="str">
        <f>SUM(S105:S108)</f>
        <v>0</v>
      </c>
      <c r="T109" s="15" t="str">
        <f>SUM(T105:T108)</f>
        <v>0</v>
      </c>
      <c r="U109" s="15" t="str">
        <f>SUM(U105:U108)</f>
        <v>0</v>
      </c>
      <c r="V109" s="15" t="str">
        <f>SUM(V105:V108)</f>
        <v>0</v>
      </c>
      <c r="W109" s="34" t="str">
        <f>SUM(W105:W108)</f>
        <v>0</v>
      </c>
    </row>
    <row r="110" spans="1:23">
      <c r="A110" s="18"/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19" t="s">
        <v>62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40</v>
      </c>
      <c r="B112" s="12"/>
      <c r="C112" s="25"/>
      <c r="D112" s="14"/>
      <c r="E112" s="14"/>
      <c r="F112" s="14"/>
      <c r="G112" s="14"/>
      <c r="H112" s="14"/>
      <c r="I112" s="14"/>
      <c r="J112" s="14"/>
      <c r="K112" s="33"/>
      <c r="L112" s="12"/>
      <c r="M112" s="25"/>
      <c r="N112" s="14"/>
      <c r="O112" s="14"/>
      <c r="P112" s="14"/>
      <c r="Q112" s="14"/>
      <c r="R112" s="14"/>
      <c r="S112" s="14"/>
      <c r="T112" s="14"/>
      <c r="U112" s="14"/>
      <c r="V112" s="14"/>
      <c r="W112" s="33"/>
    </row>
    <row r="113" spans="1:23">
      <c r="A113" s="20" t="s">
        <v>41</v>
      </c>
      <c r="B113" s="12"/>
      <c r="C113" s="25"/>
      <c r="D113" s="14"/>
      <c r="E113" s="14"/>
      <c r="F113" s="14"/>
      <c r="G113" s="14"/>
      <c r="H113" s="14"/>
      <c r="I113" s="14"/>
      <c r="J113" s="14"/>
      <c r="K113" s="33"/>
      <c r="L113" s="1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33"/>
    </row>
    <row r="114" spans="1:23">
      <c r="A114" s="20" t="s">
        <v>42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20" t="s">
        <v>43</v>
      </c>
      <c r="B115" s="12"/>
      <c r="C115" s="25"/>
      <c r="D115" s="14"/>
      <c r="E115" s="14"/>
      <c r="F115" s="14"/>
      <c r="G115" s="14"/>
      <c r="H115" s="14"/>
      <c r="I115" s="14"/>
      <c r="J115" s="14"/>
      <c r="K115" s="33"/>
      <c r="L115" s="1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33"/>
    </row>
    <row r="116" spans="1:23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15" t="str">
        <f>SUM(I112:I115)</f>
        <v>0</v>
      </c>
      <c r="J116" s="15" t="str">
        <f>SUM(J112:J115)</f>
        <v>0</v>
      </c>
      <c r="K116" s="34" t="str">
        <f>SUM(K112:K115)</f>
        <v>0</v>
      </c>
      <c r="L116" s="12"/>
      <c r="M116" s="26" t="str">
        <f>SUM(M112:M115)</f>
        <v>0</v>
      </c>
      <c r="N116" s="15" t="str">
        <f>SUM(N112:N115)</f>
        <v>0</v>
      </c>
      <c r="O116" s="15" t="str">
        <f>SUM(O112:O115)</f>
        <v>0</v>
      </c>
      <c r="P116" s="15" t="str">
        <f>SUM(P112:P115)</f>
        <v>0</v>
      </c>
      <c r="Q116" s="15" t="str">
        <f>SUM(Q112:Q115)</f>
        <v>0</v>
      </c>
      <c r="R116" s="15" t="str">
        <f>SUM(R112:R115)</f>
        <v>0</v>
      </c>
      <c r="S116" s="15" t="str">
        <f>SUM(S112:S115)</f>
        <v>0</v>
      </c>
      <c r="T116" s="15" t="str">
        <f>SUM(T112:T115)</f>
        <v>0</v>
      </c>
      <c r="U116" s="15" t="str">
        <f>SUM(U112:U115)</f>
        <v>0</v>
      </c>
      <c r="V116" s="15" t="str">
        <f>SUM(V112:V115)</f>
        <v>0</v>
      </c>
      <c r="W116" s="34" t="str">
        <f>SUM(W112:W115)</f>
        <v>0</v>
      </c>
    </row>
    <row r="117" spans="1:23">
      <c r="A117" s="18"/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19" t="s">
        <v>63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40</v>
      </c>
      <c r="B119" s="12"/>
      <c r="C119" s="25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33">
        <v>0</v>
      </c>
      <c r="L119" s="12"/>
      <c r="M119" s="25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33">
        <v>0</v>
      </c>
    </row>
    <row r="120" spans="1:23">
      <c r="A120" s="20" t="s">
        <v>41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33">
        <v>0</v>
      </c>
      <c r="L120" s="12"/>
      <c r="M120" s="25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33">
        <v>0</v>
      </c>
    </row>
    <row r="121" spans="1:23">
      <c r="A121" s="20" t="s">
        <v>42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33">
        <v>0</v>
      </c>
      <c r="L121" s="12"/>
      <c r="M121" s="25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33">
        <v>0</v>
      </c>
    </row>
    <row r="122" spans="1:23">
      <c r="A122" s="20" t="s">
        <v>43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33">
        <v>0</v>
      </c>
      <c r="L122" s="12"/>
      <c r="M122" s="25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33">
        <v>0</v>
      </c>
    </row>
    <row r="123" spans="1:23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15" t="str">
        <f>SUM(I119:I122)</f>
        <v>0</v>
      </c>
      <c r="J123" s="15" t="str">
        <f>SUM(J119:J122)</f>
        <v>0</v>
      </c>
      <c r="K123" s="34" t="str">
        <f>SUM(K119:K122)</f>
        <v>0</v>
      </c>
      <c r="L123" s="12"/>
      <c r="M123" s="26" t="str">
        <f>SUM(M119:M122)</f>
        <v>0</v>
      </c>
      <c r="N123" s="15" t="str">
        <f>SUM(N119:N122)</f>
        <v>0</v>
      </c>
      <c r="O123" s="15" t="str">
        <f>SUM(O119:O122)</f>
        <v>0</v>
      </c>
      <c r="P123" s="15" t="str">
        <f>SUM(P119:P122)</f>
        <v>0</v>
      </c>
      <c r="Q123" s="15" t="str">
        <f>SUM(Q119:Q122)</f>
        <v>0</v>
      </c>
      <c r="R123" s="15" t="str">
        <f>SUM(R119:R122)</f>
        <v>0</v>
      </c>
      <c r="S123" s="15" t="str">
        <f>SUM(S119:S122)</f>
        <v>0</v>
      </c>
      <c r="T123" s="15" t="str">
        <f>SUM(T119:T122)</f>
        <v>0</v>
      </c>
      <c r="U123" s="15" t="str">
        <f>SUM(U119:U122)</f>
        <v>0</v>
      </c>
      <c r="V123" s="15" t="str">
        <f>SUM(V119:V122)</f>
        <v>0</v>
      </c>
      <c r="W123" s="34" t="str">
        <f>SUM(W119:W122)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64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4732327</v>
      </c>
      <c r="D126" s="14">
        <v>10394874</v>
      </c>
      <c r="E126" s="14">
        <v>3947660</v>
      </c>
      <c r="F126" s="14">
        <v>4196288</v>
      </c>
      <c r="G126" s="14">
        <v>2003178</v>
      </c>
      <c r="H126" s="14">
        <v>10583369</v>
      </c>
      <c r="I126" s="14">
        <v>1513670</v>
      </c>
      <c r="J126" s="14">
        <v>2230678</v>
      </c>
      <c r="K126" s="33">
        <v>39602044</v>
      </c>
      <c r="L126" s="12"/>
      <c r="M126" s="25">
        <v>3993455</v>
      </c>
      <c r="N126" s="14">
        <v>8985936</v>
      </c>
      <c r="O126" s="14">
        <v>3457340</v>
      </c>
      <c r="P126" s="14">
        <v>3672343</v>
      </c>
      <c r="Q126" s="14">
        <v>1641332</v>
      </c>
      <c r="R126" s="14">
        <v>8320435</v>
      </c>
      <c r="S126" s="14"/>
      <c r="T126" s="14">
        <v>2230678</v>
      </c>
      <c r="U126" s="14">
        <v>613123</v>
      </c>
      <c r="V126" s="14">
        <v>735013</v>
      </c>
      <c r="W126" s="33">
        <v>33649655</v>
      </c>
    </row>
    <row r="127" spans="1:23">
      <c r="A127" s="20" t="s">
        <v>41</v>
      </c>
      <c r="B127" s="12"/>
      <c r="C127" s="25">
        <v>3753683</v>
      </c>
      <c r="D127" s="14">
        <v>6626798</v>
      </c>
      <c r="E127" s="14">
        <v>2219780</v>
      </c>
      <c r="F127" s="14">
        <v>2656366</v>
      </c>
      <c r="G127" s="14">
        <v>1215307</v>
      </c>
      <c r="H127" s="14">
        <v>6256074</v>
      </c>
      <c r="I127" s="14">
        <v>1074459</v>
      </c>
      <c r="J127" s="14">
        <v>1543811</v>
      </c>
      <c r="K127" s="33">
        <v>25346278</v>
      </c>
      <c r="L127" s="12"/>
      <c r="M127" s="25">
        <v>3157385</v>
      </c>
      <c r="N127" s="14">
        <v>5659215</v>
      </c>
      <c r="O127" s="14">
        <v>1887278</v>
      </c>
      <c r="P127" s="14">
        <v>2331236</v>
      </c>
      <c r="Q127" s="14">
        <v>998004</v>
      </c>
      <c r="R127" s="14">
        <v>4807441</v>
      </c>
      <c r="S127" s="14"/>
      <c r="T127" s="14">
        <v>1543811</v>
      </c>
      <c r="U127" s="14">
        <v>424333</v>
      </c>
      <c r="V127" s="14">
        <v>549671</v>
      </c>
      <c r="W127" s="33">
        <v>21358374</v>
      </c>
    </row>
    <row r="128" spans="1:23">
      <c r="A128" s="20" t="s">
        <v>42</v>
      </c>
      <c r="B128" s="12"/>
      <c r="C128" s="25">
        <v>4792151</v>
      </c>
      <c r="D128" s="14">
        <v>7566725</v>
      </c>
      <c r="E128" s="14">
        <v>2472522</v>
      </c>
      <c r="F128" s="14">
        <v>3083803</v>
      </c>
      <c r="G128" s="14">
        <v>1486432</v>
      </c>
      <c r="H128" s="14">
        <v>9326821</v>
      </c>
      <c r="I128" s="14">
        <v>1469115</v>
      </c>
      <c r="J128" s="14">
        <v>814267</v>
      </c>
      <c r="K128" s="33">
        <v>31011836</v>
      </c>
      <c r="L128" s="12"/>
      <c r="M128" s="25">
        <v>4328625</v>
      </c>
      <c r="N128" s="14">
        <v>6817772</v>
      </c>
      <c r="O128" s="14">
        <v>1985944</v>
      </c>
      <c r="P128" s="14">
        <v>2805949</v>
      </c>
      <c r="Q128" s="14">
        <v>1194970</v>
      </c>
      <c r="R128" s="14">
        <v>7680413</v>
      </c>
      <c r="S128" s="14"/>
      <c r="T128" s="14">
        <v>814267</v>
      </c>
      <c r="U128" s="14">
        <v>487727</v>
      </c>
      <c r="V128" s="14">
        <v>204821</v>
      </c>
      <c r="W128" s="33">
        <v>26320488</v>
      </c>
    </row>
    <row r="129" spans="1:23">
      <c r="A129" s="20" t="s">
        <v>43</v>
      </c>
      <c r="B129" s="12"/>
      <c r="C129" s="25">
        <v>4208626</v>
      </c>
      <c r="D129" s="14">
        <v>7052377</v>
      </c>
      <c r="E129" s="14">
        <v>2522418</v>
      </c>
      <c r="F129" s="14">
        <v>2945192</v>
      </c>
      <c r="G129" s="14">
        <v>1352534</v>
      </c>
      <c r="H129" s="14">
        <v>8333091</v>
      </c>
      <c r="I129" s="14">
        <v>1946450</v>
      </c>
      <c r="J129" s="14">
        <v>889576</v>
      </c>
      <c r="K129" s="33">
        <v>29250264</v>
      </c>
      <c r="L129" s="12"/>
      <c r="M129" s="25">
        <v>3685751</v>
      </c>
      <c r="N129" s="14">
        <v>6262029</v>
      </c>
      <c r="O129" s="14">
        <v>2063656</v>
      </c>
      <c r="P129" s="14">
        <v>2647249</v>
      </c>
      <c r="Q129" s="14">
        <v>1062979</v>
      </c>
      <c r="R129" s="14">
        <v>6535130</v>
      </c>
      <c r="S129" s="14"/>
      <c r="T129" s="14">
        <v>889576</v>
      </c>
      <c r="U129" s="14">
        <v>532836</v>
      </c>
      <c r="V129" s="14">
        <v>804785</v>
      </c>
      <c r="W129" s="33">
        <v>24483991</v>
      </c>
    </row>
    <row r="130" spans="1:23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15" t="str">
        <f>SUM(I126:I129)</f>
        <v>0</v>
      </c>
      <c r="J130" s="15" t="str">
        <f>SUM(J126:J129)</f>
        <v>0</v>
      </c>
      <c r="K130" s="34" t="str">
        <f>SUM(K126:K129)</f>
        <v>0</v>
      </c>
      <c r="L130" s="12"/>
      <c r="M130" s="26" t="str">
        <f>SUM(M126:M129)</f>
        <v>0</v>
      </c>
      <c r="N130" s="15" t="str">
        <f>SUM(N126:N129)</f>
        <v>0</v>
      </c>
      <c r="O130" s="15" t="str">
        <f>SUM(O126:O129)</f>
        <v>0</v>
      </c>
      <c r="P130" s="15" t="str">
        <f>SUM(P126:P129)</f>
        <v>0</v>
      </c>
      <c r="Q130" s="15" t="str">
        <f>SUM(Q126:Q129)</f>
        <v>0</v>
      </c>
      <c r="R130" s="15" t="str">
        <f>SUM(R126:R129)</f>
        <v>0</v>
      </c>
      <c r="S130" s="15" t="str">
        <f>SUM(S126:S129)</f>
        <v>0</v>
      </c>
      <c r="T130" s="15" t="str">
        <f>SUM(T126:T129)</f>
        <v>0</v>
      </c>
      <c r="U130" s="15" t="str">
        <f>SUM(U126:U129)</f>
        <v>0</v>
      </c>
      <c r="V130" s="15" t="str">
        <f>SUM(V126:V129)</f>
        <v>0</v>
      </c>
      <c r="W130" s="34" t="str">
        <f>SUM(W126:W129)</f>
        <v>0</v>
      </c>
    </row>
    <row r="131" spans="1:23">
      <c r="A131" s="18"/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19" t="s">
        <v>65</v>
      </c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0" t="s">
        <v>40</v>
      </c>
      <c r="B133" s="12"/>
      <c r="C133" s="25"/>
      <c r="D133" s="14"/>
      <c r="E133" s="14"/>
      <c r="F133" s="14"/>
      <c r="G133" s="14"/>
      <c r="H133" s="14"/>
      <c r="I133" s="14"/>
      <c r="J133" s="14"/>
      <c r="K133" s="33"/>
      <c r="L133" s="12"/>
      <c r="M133" s="25"/>
      <c r="N133" s="14"/>
      <c r="O133" s="14"/>
      <c r="P133" s="14"/>
      <c r="Q133" s="14"/>
      <c r="R133" s="14"/>
      <c r="S133" s="14"/>
      <c r="T133" s="14"/>
      <c r="U133" s="14"/>
      <c r="V133" s="14"/>
      <c r="W133" s="33"/>
    </row>
    <row r="134" spans="1:23">
      <c r="A134" s="20" t="s">
        <v>41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42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43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15" t="str">
        <f>SUM(I133:I136)</f>
        <v>0</v>
      </c>
      <c r="J137" s="15" t="str">
        <f>SUM(J133:J136)</f>
        <v>0</v>
      </c>
      <c r="K137" s="34" t="str">
        <f>SUM(K133:K136)</f>
        <v>0</v>
      </c>
      <c r="L137" s="12"/>
      <c r="M137" s="26" t="str">
        <f>SUM(M133:M136)</f>
        <v>0</v>
      </c>
      <c r="N137" s="15" t="str">
        <f>SUM(N133:N136)</f>
        <v>0</v>
      </c>
      <c r="O137" s="15" t="str">
        <f>SUM(O133:O136)</f>
        <v>0</v>
      </c>
      <c r="P137" s="15" t="str">
        <f>SUM(P133:P136)</f>
        <v>0</v>
      </c>
      <c r="Q137" s="15" t="str">
        <f>SUM(Q133:Q136)</f>
        <v>0</v>
      </c>
      <c r="R137" s="15" t="str">
        <f>SUM(R133:R136)</f>
        <v>0</v>
      </c>
      <c r="S137" s="15" t="str">
        <f>SUM(S133:S136)</f>
        <v>0</v>
      </c>
      <c r="T137" s="15" t="str">
        <f>SUM(T133:T136)</f>
        <v>0</v>
      </c>
      <c r="U137" s="15" t="str">
        <f>SUM(U133:U136)</f>
        <v>0</v>
      </c>
      <c r="V137" s="15" t="str">
        <f>SUM(V133:V136)</f>
        <v>0</v>
      </c>
      <c r="W137" s="34" t="str">
        <f>SUM(W133:W136)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16" t="str">
        <f>I12+I19+I26+I33+I40+I47+I54+I61+I68+I74+I81+I88+I95+I102+I109+I116+I123+I130+I137</f>
        <v>0</v>
      </c>
      <c r="J139" s="16" t="str">
        <f>J12+J19+J26+J33+J40+J47+J54+J61+J68+J74+J81+J88+J95+J102+J109+J116+J123+J130+J137</f>
        <v>0</v>
      </c>
      <c r="K139" s="35" t="str">
        <f>K12+K19+K26+K33+K40+K47+K54+K61+K68+K74+K81+K88+K95+K102+K109+K116+K123+K130+K137</f>
        <v>0</v>
      </c>
      <c r="L139" s="13"/>
      <c r="M139" s="27" t="str">
        <f>M12+M19+M26+M33+M40+M47+M54+M61+M68+M74+M81+M88+M95+M102+M109+M116+M123+M130+M137</f>
        <v>0</v>
      </c>
      <c r="N139" s="16" t="str">
        <f>N12+N19+N26+N33+N40+N47+N54+N61+N68+N74+N81+N88+N95+N102+N109+N116+N123+N130+N137</f>
        <v>0</v>
      </c>
      <c r="O139" s="16" t="str">
        <f>O12+O19+O26+O33+O40+O47+O54+O61+O68+O74+O81+O88+O95+O102+O109+O116+O123+O130+O137</f>
        <v>0</v>
      </c>
      <c r="P139" s="16" t="str">
        <f>P12+P19+P26+P33+P40+P47+P54+P61+P68+P74+P81+P88+P95+P102+P109+P116+P123+P130+P137</f>
        <v>0</v>
      </c>
      <c r="Q139" s="16" t="str">
        <f>Q12+Q19+Q26+Q33+Q40+Q47+Q54+Q61+Q68+Q74+Q81+Q88+Q95+Q102+Q109+Q116+Q123+Q130+Q137</f>
        <v>0</v>
      </c>
      <c r="R139" s="16" t="str">
        <f>R12+R19+R26+R33+R40+R47+R54+R61+R68+R74+R81+R88+R95+R102+R109+R116+R123+R130+R137</f>
        <v>0</v>
      </c>
      <c r="S139" s="16" t="str">
        <f>S12+S19+S26+S33+S40+S47+S54+S61+S68+S74+S81+S88+S95+S102+S109+S116+S123+S130+S137</f>
        <v>0</v>
      </c>
      <c r="T139" s="16" t="str">
        <f>T12+T19+T26+T33+T40+T47+T54+T61+T68+T74+T81+T88+T95+T102+T109+T116+T123+T130+T137</f>
        <v>0</v>
      </c>
      <c r="U139" s="16" t="str">
        <f>U12+U19+U26+U33+U40+U47+U54+U61+U68+U74+U81+U88+U95+U102+U109+U116+U123+U130+U137</f>
        <v>0</v>
      </c>
      <c r="V139" s="16" t="str">
        <f>V12+V19+V26+V33+V40+V47+V54+V61+V68+V74+V81+V88+V95+V102+V109+V116+V123+V130+V137</f>
        <v>0</v>
      </c>
      <c r="W139" s="35" t="str">
        <f>W12+W19+W26+W33+W40+W47+W54+W61+W68+W74+W81+W88+W95+W102+W109+W116+W123+W130+W137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19" t="s">
        <v>67</v>
      </c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20" t="s">
        <v>40</v>
      </c>
      <c r="B142" s="12"/>
      <c r="C142" s="25">
        <v>698124</v>
      </c>
      <c r="D142" s="14">
        <v>0</v>
      </c>
      <c r="E142" s="14">
        <v>426025</v>
      </c>
      <c r="F142" s="14">
        <v>328799</v>
      </c>
      <c r="G142" s="14">
        <v>181077</v>
      </c>
      <c r="H142" s="14">
        <v>861314</v>
      </c>
      <c r="I142" s="14">
        <v>84957</v>
      </c>
      <c r="J142" s="14">
        <v>0</v>
      </c>
      <c r="K142" s="33">
        <v>2580296</v>
      </c>
      <c r="L142" s="12"/>
      <c r="M142" s="25">
        <v>368405</v>
      </c>
      <c r="N142" s="14">
        <v>0</v>
      </c>
      <c r="O142" s="14">
        <v>-101119</v>
      </c>
      <c r="P142" s="14">
        <v>168192</v>
      </c>
      <c r="Q142" s="14">
        <v>84325</v>
      </c>
      <c r="R142" s="14">
        <v>191532</v>
      </c>
      <c r="S142" s="14">
        <v>18141</v>
      </c>
      <c r="T142" s="14">
        <v>29276</v>
      </c>
      <c r="U142" s="14">
        <v>69692</v>
      </c>
      <c r="V142" s="14">
        <v>0</v>
      </c>
      <c r="W142" s="33">
        <v>828444</v>
      </c>
    </row>
    <row r="143" spans="1:23">
      <c r="A143" s="20" t="s">
        <v>41</v>
      </c>
      <c r="B143" s="12"/>
      <c r="C143" s="25">
        <v>537228</v>
      </c>
      <c r="D143" s="14">
        <v>0</v>
      </c>
      <c r="E143" s="14">
        <v>441471</v>
      </c>
      <c r="F143" s="14">
        <v>234954</v>
      </c>
      <c r="G143" s="14">
        <v>166634</v>
      </c>
      <c r="H143" s="14">
        <v>693741</v>
      </c>
      <c r="I143" s="14">
        <v>86427</v>
      </c>
      <c r="J143" s="14">
        <v>0</v>
      </c>
      <c r="K143" s="33">
        <v>2160455</v>
      </c>
      <c r="L143" s="12"/>
      <c r="M143" s="25">
        <v>254776</v>
      </c>
      <c r="N143" s="14">
        <v>0</v>
      </c>
      <c r="O143" s="14">
        <v>661</v>
      </c>
      <c r="P143" s="14">
        <v>126267</v>
      </c>
      <c r="Q143" s="14">
        <v>15472</v>
      </c>
      <c r="R143" s="14">
        <v>202827</v>
      </c>
      <c r="S143" s="14">
        <v>25407</v>
      </c>
      <c r="T143" s="14">
        <v>101440</v>
      </c>
      <c r="U143" s="14">
        <v>-51847</v>
      </c>
      <c r="V143" s="14">
        <v>0</v>
      </c>
      <c r="W143" s="33">
        <v>675003</v>
      </c>
    </row>
    <row r="144" spans="1:23">
      <c r="A144" s="20" t="s">
        <v>42</v>
      </c>
      <c r="B144" s="12"/>
      <c r="C144" s="25">
        <v>654436</v>
      </c>
      <c r="D144" s="14">
        <v>0</v>
      </c>
      <c r="E144" s="14">
        <v>431534</v>
      </c>
      <c r="F144" s="14">
        <v>315687</v>
      </c>
      <c r="G144" s="14">
        <v>226534</v>
      </c>
      <c r="H144" s="14">
        <v>824763</v>
      </c>
      <c r="I144" s="14">
        <v>120432</v>
      </c>
      <c r="J144" s="14">
        <v>0</v>
      </c>
      <c r="K144" s="33">
        <v>2573386</v>
      </c>
      <c r="L144" s="12"/>
      <c r="M144" s="25">
        <v>536797</v>
      </c>
      <c r="N144" s="14">
        <v>0</v>
      </c>
      <c r="O144" s="14">
        <v>117712</v>
      </c>
      <c r="P144" s="14">
        <v>160423</v>
      </c>
      <c r="Q144" s="14">
        <v>146528</v>
      </c>
      <c r="R144" s="14">
        <v>217600</v>
      </c>
      <c r="S144" s="14">
        <v>22370</v>
      </c>
      <c r="T144" s="14">
        <v>-110825</v>
      </c>
      <c r="U144" s="14">
        <v>-43733</v>
      </c>
      <c r="V144" s="14">
        <v>0</v>
      </c>
      <c r="W144" s="33">
        <v>1046872</v>
      </c>
    </row>
    <row r="145" spans="1:23">
      <c r="A145" s="20" t="s">
        <v>43</v>
      </c>
      <c r="B145" s="12"/>
      <c r="C145" s="25">
        <v>633067</v>
      </c>
      <c r="D145" s="14">
        <v>0</v>
      </c>
      <c r="E145" s="14">
        <v>448335</v>
      </c>
      <c r="F145" s="14">
        <v>292502</v>
      </c>
      <c r="G145" s="14">
        <v>204321</v>
      </c>
      <c r="H145" s="14">
        <v>846358</v>
      </c>
      <c r="I145" s="14">
        <v>120344</v>
      </c>
      <c r="J145" s="14">
        <v>0</v>
      </c>
      <c r="K145" s="33">
        <v>2544927</v>
      </c>
      <c r="L145" s="12"/>
      <c r="M145" s="25">
        <v>286523</v>
      </c>
      <c r="N145" s="14">
        <v>0</v>
      </c>
      <c r="O145" s="14">
        <v>39529</v>
      </c>
      <c r="P145" s="14">
        <v>161199</v>
      </c>
      <c r="Q145" s="14">
        <v>112681</v>
      </c>
      <c r="R145" s="14">
        <v>247226</v>
      </c>
      <c r="S145" s="14">
        <v>1720</v>
      </c>
      <c r="T145" s="14">
        <v>0</v>
      </c>
      <c r="U145" s="14">
        <v>40288</v>
      </c>
      <c r="V145" s="14">
        <v>0</v>
      </c>
      <c r="W145" s="33">
        <v>889166</v>
      </c>
    </row>
    <row r="146" spans="1:23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15" t="str">
        <f>SUM(I142:I145)</f>
        <v>0</v>
      </c>
      <c r="J146" s="15" t="str">
        <f>SUM(J142:J145)</f>
        <v>0</v>
      </c>
      <c r="K146" s="34" t="str">
        <f>SUM(K142:K145)</f>
        <v>0</v>
      </c>
      <c r="L146" s="12"/>
      <c r="M146" s="26" t="str">
        <f>SUM(M142:M145)</f>
        <v>0</v>
      </c>
      <c r="N146" s="15" t="str">
        <f>SUM(N142:N145)</f>
        <v>0</v>
      </c>
      <c r="O146" s="15" t="str">
        <f>SUM(O142:O145)</f>
        <v>0</v>
      </c>
      <c r="P146" s="15" t="str">
        <f>SUM(P142:P145)</f>
        <v>0</v>
      </c>
      <c r="Q146" s="15" t="str">
        <f>SUM(Q142:Q145)</f>
        <v>0</v>
      </c>
      <c r="R146" s="15" t="str">
        <f>SUM(R142:R145)</f>
        <v>0</v>
      </c>
      <c r="S146" s="15" t="str">
        <f>SUM(S142:S145)</f>
        <v>0</v>
      </c>
      <c r="T146" s="15" t="str">
        <f>SUM(T142:T145)</f>
        <v>0</v>
      </c>
      <c r="U146" s="15" t="str">
        <f>SUM(U142:U145)</f>
        <v>0</v>
      </c>
      <c r="V146" s="15" t="str">
        <f>SUM(V142:V145)</f>
        <v>0</v>
      </c>
      <c r="W146" s="34" t="str">
        <f>SUM(W142:W145)</f>
        <v>0</v>
      </c>
    </row>
    <row r="147" spans="1:23">
      <c r="A147" s="18"/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19" t="s">
        <v>68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20" t="s">
        <v>40</v>
      </c>
      <c r="B149" s="12"/>
      <c r="C149" s="25">
        <v>85314</v>
      </c>
      <c r="D149" s="14">
        <v>420</v>
      </c>
      <c r="E149" s="14">
        <v>107111</v>
      </c>
      <c r="F149" s="14"/>
      <c r="G149" s="14">
        <v>6124</v>
      </c>
      <c r="H149" s="14">
        <v>199365</v>
      </c>
      <c r="I149" s="14">
        <v>32772</v>
      </c>
      <c r="J149" s="14"/>
      <c r="K149" s="33">
        <v>431106</v>
      </c>
      <c r="L149" s="12"/>
      <c r="M149" s="25">
        <v>37413</v>
      </c>
      <c r="N149" s="14">
        <v>716</v>
      </c>
      <c r="O149" s="14">
        <v>-110902</v>
      </c>
      <c r="P149" s="14">
        <v>945</v>
      </c>
      <c r="Q149" s="14">
        <v>669</v>
      </c>
      <c r="R149" s="14">
        <v>23805</v>
      </c>
      <c r="S149" s="14">
        <v>8694</v>
      </c>
      <c r="T149" s="14">
        <v>2946</v>
      </c>
      <c r="U149" s="14">
        <v>10045</v>
      </c>
      <c r="V149" s="14"/>
      <c r="W149" s="33">
        <v>-25669</v>
      </c>
    </row>
    <row r="150" spans="1:23">
      <c r="A150" s="20" t="s">
        <v>41</v>
      </c>
      <c r="B150" s="12"/>
      <c r="C150" s="25">
        <v>39123</v>
      </c>
      <c r="D150" s="14">
        <v>441</v>
      </c>
      <c r="E150" s="14">
        <v>53695</v>
      </c>
      <c r="F150" s="14">
        <v>106</v>
      </c>
      <c r="G150" s="14">
        <v>1751</v>
      </c>
      <c r="H150" s="14">
        <v>103354</v>
      </c>
      <c r="I150" s="14">
        <v>17193</v>
      </c>
      <c r="J150" s="14"/>
      <c r="K150" s="33">
        <v>215663</v>
      </c>
      <c r="L150" s="12"/>
      <c r="M150" s="25">
        <v>11870</v>
      </c>
      <c r="N150" s="14">
        <v>770</v>
      </c>
      <c r="O150" s="14">
        <v>-22745</v>
      </c>
      <c r="P150" s="14">
        <v>105</v>
      </c>
      <c r="Q150" s="14">
        <v>4328</v>
      </c>
      <c r="R150" s="14">
        <v>12581</v>
      </c>
      <c r="S150" s="14">
        <v>6666</v>
      </c>
      <c r="T150" s="14">
        <v>1887</v>
      </c>
      <c r="U150" s="14">
        <v>10662</v>
      </c>
      <c r="V150" s="14"/>
      <c r="W150" s="33">
        <v>26124</v>
      </c>
    </row>
    <row r="151" spans="1:23">
      <c r="A151" s="20" t="s">
        <v>42</v>
      </c>
      <c r="B151" s="12"/>
      <c r="C151" s="25">
        <v>84558</v>
      </c>
      <c r="D151" s="14">
        <v>380</v>
      </c>
      <c r="E151" s="14">
        <v>83090</v>
      </c>
      <c r="F151" s="14">
        <v>456</v>
      </c>
      <c r="G151" s="14">
        <v>2201</v>
      </c>
      <c r="H151" s="14">
        <v>184517</v>
      </c>
      <c r="I151" s="14">
        <v>33683</v>
      </c>
      <c r="J151" s="14"/>
      <c r="K151" s="33">
        <v>388885</v>
      </c>
      <c r="L151" s="12"/>
      <c r="M151" s="25">
        <v>15201</v>
      </c>
      <c r="N151" s="14"/>
      <c r="O151" s="14">
        <v>-95027</v>
      </c>
      <c r="P151" s="14"/>
      <c r="Q151" s="14">
        <v>2748</v>
      </c>
      <c r="R151" s="14">
        <v>13324</v>
      </c>
      <c r="S151" s="14">
        <v>12933</v>
      </c>
      <c r="T151" s="14"/>
      <c r="U151" s="14"/>
      <c r="V151" s="14">
        <v>4</v>
      </c>
      <c r="W151" s="33">
        <v>-50817</v>
      </c>
    </row>
    <row r="152" spans="1:23">
      <c r="A152" s="20" t="s">
        <v>43</v>
      </c>
      <c r="B152" s="12"/>
      <c r="C152" s="25">
        <v>84847</v>
      </c>
      <c r="D152" s="14">
        <v>3500</v>
      </c>
      <c r="E152" s="14">
        <v>91702</v>
      </c>
      <c r="F152" s="14">
        <v>1226</v>
      </c>
      <c r="G152" s="14">
        <v>2208</v>
      </c>
      <c r="H152" s="14">
        <v>173232</v>
      </c>
      <c r="I152" s="14">
        <v>35628</v>
      </c>
      <c r="J152" s="14"/>
      <c r="K152" s="33">
        <v>392343</v>
      </c>
      <c r="L152" s="12"/>
      <c r="M152" s="25">
        <v>23483</v>
      </c>
      <c r="N152" s="14"/>
      <c r="O152" s="14">
        <v>-93521</v>
      </c>
      <c r="P152" s="14"/>
      <c r="Q152" s="14">
        <v>1766</v>
      </c>
      <c r="R152" s="14">
        <v>12952</v>
      </c>
      <c r="S152" s="14">
        <v>5676</v>
      </c>
      <c r="T152" s="14">
        <v>-283</v>
      </c>
      <c r="U152" s="14"/>
      <c r="V152" s="14">
        <v>136</v>
      </c>
      <c r="W152" s="33">
        <v>-49791</v>
      </c>
    </row>
    <row r="153" spans="1:23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15" t="str">
        <f>SUM(I149:I152)</f>
        <v>0</v>
      </c>
      <c r="J153" s="15" t="str">
        <f>SUM(J149:J152)</f>
        <v>0</v>
      </c>
      <c r="K153" s="34" t="str">
        <f>SUM(K149:K152)</f>
        <v>0</v>
      </c>
      <c r="L153" s="12"/>
      <c r="M153" s="26" t="str">
        <f>SUM(M149:M152)</f>
        <v>0</v>
      </c>
      <c r="N153" s="15" t="str">
        <f>SUM(N149:N152)</f>
        <v>0</v>
      </c>
      <c r="O153" s="15" t="str">
        <f>SUM(O149:O152)</f>
        <v>0</v>
      </c>
      <c r="P153" s="15" t="str">
        <f>SUM(P149:P152)</f>
        <v>0</v>
      </c>
      <c r="Q153" s="15" t="str">
        <f>SUM(Q149:Q152)</f>
        <v>0</v>
      </c>
      <c r="R153" s="15" t="str">
        <f>SUM(R149:R152)</f>
        <v>0</v>
      </c>
      <c r="S153" s="15" t="str">
        <f>SUM(S149:S152)</f>
        <v>0</v>
      </c>
      <c r="T153" s="15" t="str">
        <f>SUM(T149:T152)</f>
        <v>0</v>
      </c>
      <c r="U153" s="15" t="str">
        <f>SUM(U149:U152)</f>
        <v>0</v>
      </c>
      <c r="V153" s="15" t="str">
        <f>SUM(V149:V152)</f>
        <v>0</v>
      </c>
      <c r="W153" s="34" t="str">
        <f>SUM(W149:W152)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69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/>
      <c r="D156" s="14"/>
      <c r="E156" s="14"/>
      <c r="F156" s="14"/>
      <c r="G156" s="14"/>
      <c r="H156" s="14"/>
      <c r="I156" s="14"/>
      <c r="J156" s="14"/>
      <c r="K156" s="33"/>
      <c r="L156" s="1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33"/>
    </row>
    <row r="157" spans="1:23">
      <c r="A157" s="20" t="s">
        <v>41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42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43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15" t="str">
        <f>SUM(I156:I159)</f>
        <v>0</v>
      </c>
      <c r="J160" s="15" t="str">
        <f>SUM(J156:J159)</f>
        <v>0</v>
      </c>
      <c r="K160" s="34" t="str">
        <f>SUM(K156:K159)</f>
        <v>0</v>
      </c>
      <c r="L160" s="12"/>
      <c r="M160" s="26" t="str">
        <f>SUM(M156:M159)</f>
        <v>0</v>
      </c>
      <c r="N160" s="15" t="str">
        <f>SUM(N156:N159)</f>
        <v>0</v>
      </c>
      <c r="O160" s="15" t="str">
        <f>SUM(O156:O159)</f>
        <v>0</v>
      </c>
      <c r="P160" s="15" t="str">
        <f>SUM(P156:P159)</f>
        <v>0</v>
      </c>
      <c r="Q160" s="15" t="str">
        <f>SUM(Q156:Q159)</f>
        <v>0</v>
      </c>
      <c r="R160" s="15" t="str">
        <f>SUM(R156:R159)</f>
        <v>0</v>
      </c>
      <c r="S160" s="15" t="str">
        <f>SUM(S156:S159)</f>
        <v>0</v>
      </c>
      <c r="T160" s="15" t="str">
        <f>SUM(T156:T159)</f>
        <v>0</v>
      </c>
      <c r="U160" s="15" t="str">
        <f>SUM(U156:U159)</f>
        <v>0</v>
      </c>
      <c r="V160" s="15" t="str">
        <f>SUM(V156:V159)</f>
        <v>0</v>
      </c>
      <c r="W160" s="34" t="str">
        <f>SUM(W156:W159)</f>
        <v>0</v>
      </c>
    </row>
    <row r="161" spans="1:23">
      <c r="A161" s="18"/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19" t="s">
        <v>70</v>
      </c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20" t="s">
        <v>40</v>
      </c>
      <c r="B163" s="12"/>
      <c r="C163" s="25">
        <v>295128.95</v>
      </c>
      <c r="D163" s="14">
        <v>4839.91</v>
      </c>
      <c r="E163" s="14">
        <v>581023.89</v>
      </c>
      <c r="F163" s="14">
        <v>163343.7</v>
      </c>
      <c r="G163" s="14">
        <v>56244.65</v>
      </c>
      <c r="H163" s="14">
        <v>1089244.09</v>
      </c>
      <c r="I163" s="14">
        <v>160314.07</v>
      </c>
      <c r="J163" s="14">
        <v>2910.91</v>
      </c>
      <c r="K163" s="33">
        <v>2353050.17</v>
      </c>
      <c r="L163" s="12"/>
      <c r="M163" s="25">
        <v>100642.27</v>
      </c>
      <c r="N163" s="14">
        <v>4773.79</v>
      </c>
      <c r="O163" s="14">
        <v>262507.46</v>
      </c>
      <c r="P163" s="14">
        <v>94079.57</v>
      </c>
      <c r="Q163" s="14">
        <v>30504</v>
      </c>
      <c r="R163" s="14">
        <v>461644.47</v>
      </c>
      <c r="S163" s="14">
        <v>76834.12</v>
      </c>
      <c r="T163" s="14">
        <v>26.85</v>
      </c>
      <c r="U163" s="14">
        <v>90235.5</v>
      </c>
      <c r="V163" s="14">
        <v>10000</v>
      </c>
      <c r="W163" s="33">
        <v>1131248.03</v>
      </c>
    </row>
    <row r="164" spans="1:23">
      <c r="A164" s="20" t="s">
        <v>41</v>
      </c>
      <c r="B164" s="12"/>
      <c r="C164" s="25">
        <v>223191.74</v>
      </c>
      <c r="D164" s="14">
        <v>4690</v>
      </c>
      <c r="E164" s="14">
        <v>494692.66</v>
      </c>
      <c r="F164" s="14">
        <v>140975.14</v>
      </c>
      <c r="G164" s="14">
        <v>37152.39</v>
      </c>
      <c r="H164" s="14">
        <v>849170.59</v>
      </c>
      <c r="I164" s="14">
        <v>129336.99</v>
      </c>
      <c r="J164" s="14">
        <v>4283</v>
      </c>
      <c r="K164" s="33">
        <v>1883492.51</v>
      </c>
      <c r="L164" s="12"/>
      <c r="M164" s="25">
        <v>76110.88</v>
      </c>
      <c r="N164" s="14">
        <v>4625.93</v>
      </c>
      <c r="O164" s="14">
        <v>223502.88</v>
      </c>
      <c r="P164" s="14">
        <v>81196.15</v>
      </c>
      <c r="Q164" s="14">
        <v>20149.41</v>
      </c>
      <c r="R164" s="14">
        <v>350134.18</v>
      </c>
      <c r="S164" s="14">
        <v>61987.66</v>
      </c>
      <c r="T164" s="14">
        <v>19008.1</v>
      </c>
      <c r="U164" s="14">
        <v>64224.28</v>
      </c>
      <c r="V164" s="14">
        <v>0</v>
      </c>
      <c r="W164" s="33">
        <v>900939.47</v>
      </c>
    </row>
    <row r="165" spans="1:23">
      <c r="A165" s="20" t="s">
        <v>42</v>
      </c>
      <c r="B165" s="12"/>
      <c r="C165" s="25">
        <v>277481.51</v>
      </c>
      <c r="D165" s="14">
        <v>5830.81</v>
      </c>
      <c r="E165" s="14">
        <v>615023.05</v>
      </c>
      <c r="F165" s="14">
        <v>175266.32</v>
      </c>
      <c r="G165" s="14">
        <v>46189.44</v>
      </c>
      <c r="H165" s="14">
        <v>1055725.16</v>
      </c>
      <c r="I165" s="14">
        <v>160797.27</v>
      </c>
      <c r="J165" s="14">
        <v>5324.81</v>
      </c>
      <c r="K165" s="33">
        <v>2341638.37</v>
      </c>
      <c r="L165" s="12"/>
      <c r="M165" s="25">
        <v>70435.74</v>
      </c>
      <c r="N165" s="14">
        <v>4281</v>
      </c>
      <c r="O165" s="14">
        <v>206837.6</v>
      </c>
      <c r="P165" s="14">
        <v>75141.84</v>
      </c>
      <c r="Q165" s="14">
        <v>18646.99</v>
      </c>
      <c r="R165" s="14">
        <v>324026.76</v>
      </c>
      <c r="S165" s="14">
        <v>57365.61</v>
      </c>
      <c r="T165" s="14">
        <v>17590.78</v>
      </c>
      <c r="U165" s="14">
        <v>59435.46</v>
      </c>
      <c r="V165" s="14">
        <v>0</v>
      </c>
      <c r="W165" s="33">
        <v>833761.78</v>
      </c>
    </row>
    <row r="166" spans="1:23">
      <c r="A166" s="20" t="s">
        <v>43</v>
      </c>
      <c r="B166" s="12"/>
      <c r="C166" s="25">
        <v>184946.19</v>
      </c>
      <c r="D166" s="14">
        <v>3355</v>
      </c>
      <c r="E166" s="14">
        <v>504267.34</v>
      </c>
      <c r="F166" s="14">
        <v>140136.58</v>
      </c>
      <c r="G166" s="14">
        <v>58661.54</v>
      </c>
      <c r="H166" s="14">
        <v>835912.79</v>
      </c>
      <c r="I166" s="14">
        <v>135273.27</v>
      </c>
      <c r="J166" s="14">
        <v>2639</v>
      </c>
      <c r="K166" s="33">
        <v>1865191.71</v>
      </c>
      <c r="L166" s="12"/>
      <c r="M166" s="25">
        <v>63068.72</v>
      </c>
      <c r="N166" s="14">
        <v>3309.17</v>
      </c>
      <c r="O166" s="14">
        <v>227828.73</v>
      </c>
      <c r="P166" s="14">
        <v>80713.18</v>
      </c>
      <c r="Q166" s="14">
        <v>31814.78</v>
      </c>
      <c r="R166" s="14">
        <v>344667.66</v>
      </c>
      <c r="S166" s="14">
        <v>64832.75</v>
      </c>
      <c r="T166" s="14">
        <v>26.63</v>
      </c>
      <c r="U166" s="14">
        <v>63600.25</v>
      </c>
      <c r="V166" s="14">
        <v>0</v>
      </c>
      <c r="W166" s="33">
        <v>879861.87</v>
      </c>
    </row>
    <row r="167" spans="1:23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15" t="str">
        <f>SUM(I163:I166)</f>
        <v>0</v>
      </c>
      <c r="J167" s="15" t="str">
        <f>SUM(J163:J166)</f>
        <v>0</v>
      </c>
      <c r="K167" s="34" t="str">
        <f>SUM(K163:K166)</f>
        <v>0</v>
      </c>
      <c r="L167" s="12"/>
      <c r="M167" s="26" t="str">
        <f>SUM(M163:M166)</f>
        <v>0</v>
      </c>
      <c r="N167" s="15" t="str">
        <f>SUM(N163:N166)</f>
        <v>0</v>
      </c>
      <c r="O167" s="15" t="str">
        <f>SUM(O163:O166)</f>
        <v>0</v>
      </c>
      <c r="P167" s="15" t="str">
        <f>SUM(P163:P166)</f>
        <v>0</v>
      </c>
      <c r="Q167" s="15" t="str">
        <f>SUM(Q163:Q166)</f>
        <v>0</v>
      </c>
      <c r="R167" s="15" t="str">
        <f>SUM(R163:R166)</f>
        <v>0</v>
      </c>
      <c r="S167" s="15" t="str">
        <f>SUM(S163:S166)</f>
        <v>0</v>
      </c>
      <c r="T167" s="15" t="str">
        <f>SUM(T163:T166)</f>
        <v>0</v>
      </c>
      <c r="U167" s="15" t="str">
        <f>SUM(U163:U166)</f>
        <v>0</v>
      </c>
      <c r="V167" s="15" t="str">
        <f>SUM(V163:V166)</f>
        <v>0</v>
      </c>
      <c r="W167" s="34" t="str">
        <f>SUM(W163:W166)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19" t="s">
        <v>71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40</v>
      </c>
      <c r="B170" s="12"/>
      <c r="C170" s="25"/>
      <c r="D170" s="14"/>
      <c r="E170" s="14"/>
      <c r="F170" s="14"/>
      <c r="G170" s="14"/>
      <c r="H170" s="14"/>
      <c r="I170" s="14"/>
      <c r="J170" s="14"/>
      <c r="K170" s="33"/>
      <c r="L170" s="12"/>
      <c r="M170" s="25"/>
      <c r="N170" s="14"/>
      <c r="O170" s="14"/>
      <c r="P170" s="14"/>
      <c r="Q170" s="14"/>
      <c r="R170" s="14"/>
      <c r="S170" s="14"/>
      <c r="T170" s="14"/>
      <c r="U170" s="14"/>
      <c r="V170" s="14"/>
      <c r="W170" s="33"/>
    </row>
    <row r="171" spans="1:23">
      <c r="A171" s="20" t="s">
        <v>41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42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43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15" t="str">
        <f>SUM(I170:I173)</f>
        <v>0</v>
      </c>
      <c r="J174" s="15" t="str">
        <f>SUM(J170:J173)</f>
        <v>0</v>
      </c>
      <c r="K174" s="34" t="str">
        <f>SUM(K170:K173)</f>
        <v>0</v>
      </c>
      <c r="L174" s="12"/>
      <c r="M174" s="26" t="str">
        <f>SUM(M170:M173)</f>
        <v>0</v>
      </c>
      <c r="N174" s="15" t="str">
        <f>SUM(N170:N173)</f>
        <v>0</v>
      </c>
      <c r="O174" s="15" t="str">
        <f>SUM(O170:O173)</f>
        <v>0</v>
      </c>
      <c r="P174" s="15" t="str">
        <f>SUM(P170:P173)</f>
        <v>0</v>
      </c>
      <c r="Q174" s="15" t="str">
        <f>SUM(Q170:Q173)</f>
        <v>0</v>
      </c>
      <c r="R174" s="15" t="str">
        <f>SUM(R170:R173)</f>
        <v>0</v>
      </c>
      <c r="S174" s="15" t="str">
        <f>SUM(S170:S173)</f>
        <v>0</v>
      </c>
      <c r="T174" s="15" t="str">
        <f>SUM(T170:T173)</f>
        <v>0</v>
      </c>
      <c r="U174" s="15" t="str">
        <f>SUM(U170:U173)</f>
        <v>0</v>
      </c>
      <c r="V174" s="15" t="str">
        <f>SUM(V170:V173)</f>
        <v>0</v>
      </c>
      <c r="W174" s="34" t="str">
        <f>SUM(W170:W173)</f>
        <v>0</v>
      </c>
    </row>
    <row r="175" spans="1:23">
      <c r="A175" s="18"/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19" t="s">
        <v>72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20" t="s">
        <v>40</v>
      </c>
      <c r="B177" s="12"/>
      <c r="C177" s="25">
        <v>71434</v>
      </c>
      <c r="D177" s="14"/>
      <c r="E177" s="14">
        <v>134628</v>
      </c>
      <c r="F177" s="14"/>
      <c r="G177" s="14"/>
      <c r="H177" s="14">
        <v>144800</v>
      </c>
      <c r="I177" s="14">
        <v>19056</v>
      </c>
      <c r="J177" s="14"/>
      <c r="K177" s="33">
        <v>369918</v>
      </c>
      <c r="L177" s="12"/>
      <c r="M177" s="25">
        <v>17190</v>
      </c>
      <c r="N177" s="14"/>
      <c r="O177" s="14">
        <v>-19537</v>
      </c>
      <c r="P177" s="14"/>
      <c r="Q177" s="14"/>
      <c r="R177" s="14">
        <v>32081</v>
      </c>
      <c r="S177" s="14"/>
      <c r="T177" s="14">
        <v>4438</v>
      </c>
      <c r="U177" s="14">
        <v>4704</v>
      </c>
      <c r="V177" s="14"/>
      <c r="W177" s="33">
        <v>38876</v>
      </c>
    </row>
    <row r="178" spans="1:23">
      <c r="A178" s="20" t="s">
        <v>41</v>
      </c>
      <c r="B178" s="12"/>
      <c r="C178" s="25">
        <v>60380</v>
      </c>
      <c r="D178" s="14"/>
      <c r="E178" s="14">
        <v>106898</v>
      </c>
      <c r="F178" s="14"/>
      <c r="G178" s="14"/>
      <c r="H178" s="14">
        <v>108512</v>
      </c>
      <c r="I178" s="14">
        <v>13565</v>
      </c>
      <c r="J178" s="14"/>
      <c r="K178" s="33">
        <v>289355</v>
      </c>
      <c r="L178" s="12"/>
      <c r="M178" s="25">
        <v>16022</v>
      </c>
      <c r="N178" s="14"/>
      <c r="O178" s="14">
        <v>-100</v>
      </c>
      <c r="P178" s="14"/>
      <c r="Q178" s="14"/>
      <c r="R178" s="14">
        <v>25107</v>
      </c>
      <c r="S178" s="14"/>
      <c r="T178" s="14">
        <v>4906</v>
      </c>
      <c r="U178" s="14">
        <v>3747</v>
      </c>
      <c r="V178" s="14"/>
      <c r="W178" s="33">
        <v>49682</v>
      </c>
    </row>
    <row r="179" spans="1:23">
      <c r="A179" s="20" t="s">
        <v>42</v>
      </c>
      <c r="B179" s="12"/>
      <c r="C179" s="25">
        <v>63450</v>
      </c>
      <c r="D179" s="14"/>
      <c r="E179" s="14">
        <v>115025</v>
      </c>
      <c r="F179" s="14"/>
      <c r="G179" s="14"/>
      <c r="H179" s="14">
        <v>127502</v>
      </c>
      <c r="I179" s="14">
        <v>15031</v>
      </c>
      <c r="J179" s="14">
        <v>20</v>
      </c>
      <c r="K179" s="33">
        <v>321028</v>
      </c>
      <c r="L179" s="12"/>
      <c r="M179" s="25">
        <v>20947</v>
      </c>
      <c r="N179" s="14"/>
      <c r="O179" s="14">
        <v>-24005</v>
      </c>
      <c r="P179" s="14"/>
      <c r="Q179" s="14"/>
      <c r="R179" s="14">
        <v>32511</v>
      </c>
      <c r="S179" s="14"/>
      <c r="T179" s="14">
        <v>5554</v>
      </c>
      <c r="U179" s="14">
        <v>5506</v>
      </c>
      <c r="V179" s="14"/>
      <c r="W179" s="33">
        <v>40513</v>
      </c>
    </row>
    <row r="180" spans="1:23">
      <c r="A180" s="20" t="s">
        <v>43</v>
      </c>
      <c r="B180" s="12"/>
      <c r="C180" s="25">
        <v>63434</v>
      </c>
      <c r="D180" s="14"/>
      <c r="E180" s="14">
        <v>114039</v>
      </c>
      <c r="F180" s="14"/>
      <c r="G180" s="14"/>
      <c r="H180" s="14">
        <v>109724</v>
      </c>
      <c r="I180" s="14">
        <v>15316</v>
      </c>
      <c r="J180" s="14">
        <v>132</v>
      </c>
      <c r="K180" s="33">
        <v>302645</v>
      </c>
      <c r="L180" s="12"/>
      <c r="M180" s="25">
        <v>19158</v>
      </c>
      <c r="N180" s="14"/>
      <c r="O180" s="14">
        <v>-29334</v>
      </c>
      <c r="P180" s="14"/>
      <c r="Q180" s="14"/>
      <c r="R180" s="14">
        <v>27350</v>
      </c>
      <c r="S180" s="14"/>
      <c r="T180" s="14">
        <v>22569</v>
      </c>
      <c r="U180" s="14">
        <v>4010</v>
      </c>
      <c r="V180" s="14"/>
      <c r="W180" s="33">
        <v>43753</v>
      </c>
    </row>
    <row r="181" spans="1:23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15" t="str">
        <f>SUM(I177:I180)</f>
        <v>0</v>
      </c>
      <c r="J181" s="15" t="str">
        <f>SUM(J177:J180)</f>
        <v>0</v>
      </c>
      <c r="K181" s="34" t="str">
        <f>SUM(K177:K180)</f>
        <v>0</v>
      </c>
      <c r="L181" s="12"/>
      <c r="M181" s="26" t="str">
        <f>SUM(M177:M180)</f>
        <v>0</v>
      </c>
      <c r="N181" s="15" t="str">
        <f>SUM(N177:N180)</f>
        <v>0</v>
      </c>
      <c r="O181" s="15" t="str">
        <f>SUM(O177:O180)</f>
        <v>0</v>
      </c>
      <c r="P181" s="15" t="str">
        <f>SUM(P177:P180)</f>
        <v>0</v>
      </c>
      <c r="Q181" s="15" t="str">
        <f>SUM(Q177:Q180)</f>
        <v>0</v>
      </c>
      <c r="R181" s="15" t="str">
        <f>SUM(R177:R180)</f>
        <v>0</v>
      </c>
      <c r="S181" s="15" t="str">
        <f>SUM(S177:S180)</f>
        <v>0</v>
      </c>
      <c r="T181" s="15" t="str">
        <f>SUM(T177:T180)</f>
        <v>0</v>
      </c>
      <c r="U181" s="15" t="str">
        <f>SUM(U177:U180)</f>
        <v>0</v>
      </c>
      <c r="V181" s="15" t="str">
        <f>SUM(V177:V180)</f>
        <v>0</v>
      </c>
      <c r="W181" s="34" t="str">
        <f>SUM(W177:W180)</f>
        <v>0</v>
      </c>
    </row>
    <row r="182" spans="1:23">
      <c r="A182" s="18"/>
      <c r="B182" s="12"/>
      <c r="C182" s="24"/>
      <c r="D182" s="12"/>
      <c r="E182" s="12"/>
      <c r="F182" s="12"/>
      <c r="G182" s="12"/>
      <c r="H182" s="12"/>
      <c r="I182" s="12"/>
      <c r="J182" s="12"/>
      <c r="K182" s="32"/>
      <c r="L182" s="12"/>
      <c r="M182" s="24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19" t="s">
        <v>73</v>
      </c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20" t="s">
        <v>40</v>
      </c>
      <c r="B184" s="12"/>
      <c r="C184" s="25">
        <v>491058</v>
      </c>
      <c r="D184" s="14">
        <v>0</v>
      </c>
      <c r="E184" s="14">
        <v>538500</v>
      </c>
      <c r="F184" s="14">
        <v>3828</v>
      </c>
      <c r="G184" s="14">
        <v>9238</v>
      </c>
      <c r="H184" s="14">
        <v>1260388</v>
      </c>
      <c r="I184" s="14">
        <v>147252</v>
      </c>
      <c r="J184" s="14">
        <v>39947</v>
      </c>
      <c r="K184" s="33">
        <v>2490211</v>
      </c>
      <c r="L184" s="12"/>
      <c r="M184" s="25">
        <v>113820</v>
      </c>
      <c r="N184" s="14">
        <v>0</v>
      </c>
      <c r="O184" s="14">
        <v>124816</v>
      </c>
      <c r="P184" s="14">
        <v>887</v>
      </c>
      <c r="Q184" s="14">
        <v>2141</v>
      </c>
      <c r="R184" s="14">
        <v>292140</v>
      </c>
      <c r="S184" s="14">
        <v>0</v>
      </c>
      <c r="T184" s="14">
        <v>9259</v>
      </c>
      <c r="U184" s="14">
        <v>34131</v>
      </c>
      <c r="V184" s="14"/>
      <c r="W184" s="33">
        <v>577194</v>
      </c>
    </row>
    <row r="185" spans="1:23">
      <c r="A185" s="20" t="s">
        <v>41</v>
      </c>
      <c r="B185" s="12"/>
      <c r="C185" s="25">
        <v>266056</v>
      </c>
      <c r="D185" s="14"/>
      <c r="E185" s="14">
        <v>229605</v>
      </c>
      <c r="F185" s="14">
        <v>1855</v>
      </c>
      <c r="G185" s="14">
        <v>10134</v>
      </c>
      <c r="H185" s="14">
        <v>533396</v>
      </c>
      <c r="I185" s="14">
        <v>87155</v>
      </c>
      <c r="J185" s="14">
        <v>16375</v>
      </c>
      <c r="K185" s="33">
        <v>1144576</v>
      </c>
      <c r="L185" s="12"/>
      <c r="M185" s="25">
        <v>106422</v>
      </c>
      <c r="N185" s="14"/>
      <c r="O185" s="14">
        <v>46544</v>
      </c>
      <c r="P185" s="14"/>
      <c r="Q185" s="14">
        <v>6677</v>
      </c>
      <c r="R185" s="14">
        <v>10652</v>
      </c>
      <c r="S185" s="14"/>
      <c r="T185" s="14"/>
      <c r="U185" s="14"/>
      <c r="V185" s="14"/>
      <c r="W185" s="33">
        <v>170295</v>
      </c>
    </row>
    <row r="186" spans="1:23">
      <c r="A186" s="20" t="s">
        <v>42</v>
      </c>
      <c r="B186" s="12"/>
      <c r="C186" s="25">
        <v>468378</v>
      </c>
      <c r="D186" s="14"/>
      <c r="E186" s="14">
        <v>548129</v>
      </c>
      <c r="F186" s="14"/>
      <c r="G186" s="14">
        <v>14666</v>
      </c>
      <c r="H186" s="14">
        <v>518344</v>
      </c>
      <c r="I186" s="14">
        <v>126061</v>
      </c>
      <c r="J186" s="14">
        <v>27897</v>
      </c>
      <c r="K186" s="33">
        <v>1703475</v>
      </c>
      <c r="L186" s="12"/>
      <c r="M186" s="25">
        <v>204483</v>
      </c>
      <c r="N186" s="14"/>
      <c r="O186" s="14">
        <v>239301</v>
      </c>
      <c r="P186" s="14"/>
      <c r="Q186" s="14">
        <v>6402</v>
      </c>
      <c r="R186" s="14">
        <v>226297</v>
      </c>
      <c r="S186" s="14"/>
      <c r="T186" s="14">
        <v>12179</v>
      </c>
      <c r="U186" s="14"/>
      <c r="V186" s="14">
        <v>55035</v>
      </c>
      <c r="W186" s="33">
        <v>743697</v>
      </c>
    </row>
    <row r="187" spans="1:23">
      <c r="A187" s="20" t="s">
        <v>43</v>
      </c>
      <c r="B187" s="12"/>
      <c r="C187" s="25">
        <v>364588</v>
      </c>
      <c r="D187" s="14"/>
      <c r="E187" s="14">
        <v>479977</v>
      </c>
      <c r="F187" s="14"/>
      <c r="G187" s="14"/>
      <c r="H187" s="14">
        <v>843073</v>
      </c>
      <c r="I187" s="14">
        <v>149295</v>
      </c>
      <c r="J187" s="14"/>
      <c r="K187" s="33">
        <v>1836933</v>
      </c>
      <c r="L187" s="12"/>
      <c r="M187" s="25">
        <v>250080</v>
      </c>
      <c r="N187" s="14"/>
      <c r="O187" s="14">
        <v>127123</v>
      </c>
      <c r="P187" s="14"/>
      <c r="Q187" s="14">
        <v>7033</v>
      </c>
      <c r="R187" s="14">
        <v>180713</v>
      </c>
      <c r="S187" s="14"/>
      <c r="T187" s="14">
        <v>14994</v>
      </c>
      <c r="U187" s="14">
        <v>343314</v>
      </c>
      <c r="V187" s="14">
        <v>3252</v>
      </c>
      <c r="W187" s="33">
        <v>926509</v>
      </c>
    </row>
    <row r="188" spans="1:23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15" t="str">
        <f>SUM(I184:I187)</f>
        <v>0</v>
      </c>
      <c r="J188" s="15" t="str">
        <f>SUM(J184:J187)</f>
        <v>0</v>
      </c>
      <c r="K188" s="34" t="str">
        <f>SUM(K184:K187)</f>
        <v>0</v>
      </c>
      <c r="L188" s="12"/>
      <c r="M188" s="26" t="str">
        <f>SUM(M184:M187)</f>
        <v>0</v>
      </c>
      <c r="N188" s="15" t="str">
        <f>SUM(N184:N187)</f>
        <v>0</v>
      </c>
      <c r="O188" s="15" t="str">
        <f>SUM(O184:O187)</f>
        <v>0</v>
      </c>
      <c r="P188" s="15" t="str">
        <f>SUM(P184:P187)</f>
        <v>0</v>
      </c>
      <c r="Q188" s="15" t="str">
        <f>SUM(Q184:Q187)</f>
        <v>0</v>
      </c>
      <c r="R188" s="15" t="str">
        <f>SUM(R184:R187)</f>
        <v>0</v>
      </c>
      <c r="S188" s="15" t="str">
        <f>SUM(S184:S187)</f>
        <v>0</v>
      </c>
      <c r="T188" s="15" t="str">
        <f>SUM(T184:T187)</f>
        <v>0</v>
      </c>
      <c r="U188" s="15" t="str">
        <f>SUM(U184:U187)</f>
        <v>0</v>
      </c>
      <c r="V188" s="15" t="str">
        <f>SUM(V184:V187)</f>
        <v>0</v>
      </c>
      <c r="W188" s="34" t="str">
        <f>SUM(W184:W187)</f>
        <v>0</v>
      </c>
    </row>
    <row r="189" spans="1:23">
      <c r="A189" s="18"/>
      <c r="B189" s="12"/>
      <c r="C189" s="24"/>
      <c r="D189" s="12"/>
      <c r="E189" s="12"/>
      <c r="F189" s="12"/>
      <c r="G189" s="12"/>
      <c r="H189" s="12"/>
      <c r="I189" s="12"/>
      <c r="J189" s="12"/>
      <c r="K189" s="32"/>
      <c r="L189" s="12"/>
      <c r="M189" s="24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19" t="s">
        <v>74</v>
      </c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20" t="s">
        <v>40</v>
      </c>
      <c r="B191" s="12"/>
      <c r="C191" s="25">
        <v>49770</v>
      </c>
      <c r="D191" s="14">
        <v>997</v>
      </c>
      <c r="E191" s="14">
        <v>178585</v>
      </c>
      <c r="F191" s="14">
        <v>24372</v>
      </c>
      <c r="G191" s="14">
        <v>0</v>
      </c>
      <c r="H191" s="14">
        <v>313000</v>
      </c>
      <c r="I191" s="14">
        <v>40367</v>
      </c>
      <c r="J191" s="14">
        <v>0</v>
      </c>
      <c r="K191" s="33">
        <v>607091</v>
      </c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20" t="s">
        <v>41</v>
      </c>
      <c r="B192" s="12"/>
      <c r="C192" s="25">
        <v>32618</v>
      </c>
      <c r="D192" s="14">
        <v>448</v>
      </c>
      <c r="E192" s="14">
        <v>117165</v>
      </c>
      <c r="F192" s="14">
        <v>8921</v>
      </c>
      <c r="G192" s="14">
        <v>0</v>
      </c>
      <c r="H192" s="14">
        <v>144282</v>
      </c>
      <c r="I192" s="14">
        <v>26657</v>
      </c>
      <c r="J192" s="14">
        <v>0</v>
      </c>
      <c r="K192" s="33">
        <v>330091</v>
      </c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42</v>
      </c>
      <c r="B193" s="12"/>
      <c r="C193" s="25">
        <v>51121</v>
      </c>
      <c r="D193" s="14">
        <v>41</v>
      </c>
      <c r="E193" s="14">
        <v>273415</v>
      </c>
      <c r="F193" s="14">
        <v>29354</v>
      </c>
      <c r="G193" s="14">
        <v>0</v>
      </c>
      <c r="H193" s="14">
        <v>274543</v>
      </c>
      <c r="I193" s="14">
        <v>33512</v>
      </c>
      <c r="J193" s="14">
        <v>0</v>
      </c>
      <c r="K193" s="33">
        <v>661986</v>
      </c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43</v>
      </c>
      <c r="B194" s="12"/>
      <c r="C194" s="25">
        <v>49528</v>
      </c>
      <c r="D194" s="14">
        <v>211</v>
      </c>
      <c r="E194" s="14">
        <v>283843</v>
      </c>
      <c r="F194" s="14">
        <v>25953</v>
      </c>
      <c r="G194" s="14">
        <v>0</v>
      </c>
      <c r="H194" s="14">
        <v>153026</v>
      </c>
      <c r="I194" s="14">
        <v>43715</v>
      </c>
      <c r="J194" s="14">
        <v>0</v>
      </c>
      <c r="K194" s="33">
        <v>556276</v>
      </c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15" t="str">
        <f>SUM(I191:I194)</f>
        <v>0</v>
      </c>
      <c r="J195" s="15" t="str">
        <f>SUM(J191:J194)</f>
        <v>0</v>
      </c>
      <c r="K195" s="34" t="str">
        <f>SUM(K191:K194)</f>
        <v>0</v>
      </c>
      <c r="L195" s="12"/>
      <c r="M195" s="26" t="str">
        <f>SUM(M191:M194)</f>
        <v>0</v>
      </c>
      <c r="N195" s="15" t="str">
        <f>SUM(N191:N194)</f>
        <v>0</v>
      </c>
      <c r="O195" s="15" t="str">
        <f>SUM(O191:O194)</f>
        <v>0</v>
      </c>
      <c r="P195" s="15" t="str">
        <f>SUM(P191:P194)</f>
        <v>0</v>
      </c>
      <c r="Q195" s="15" t="str">
        <f>SUM(Q191:Q194)</f>
        <v>0</v>
      </c>
      <c r="R195" s="15" t="str">
        <f>SUM(R191:R194)</f>
        <v>0</v>
      </c>
      <c r="S195" s="15" t="str">
        <f>SUM(S191:S194)</f>
        <v>0</v>
      </c>
      <c r="T195" s="15" t="str">
        <f>SUM(T191:T194)</f>
        <v>0</v>
      </c>
      <c r="U195" s="15" t="str">
        <f>SUM(U191:U194)</f>
        <v>0</v>
      </c>
      <c r="V195" s="15" t="str">
        <f>SUM(V191:V194)</f>
        <v>0</v>
      </c>
      <c r="W195" s="34" t="str">
        <f>SUM(W191:W194)</f>
        <v>0</v>
      </c>
    </row>
    <row r="196" spans="1:23">
      <c r="A196" s="18"/>
      <c r="B196" s="12"/>
      <c r="C196" s="24"/>
      <c r="D196" s="12"/>
      <c r="E196" s="12"/>
      <c r="F196" s="12"/>
      <c r="G196" s="12"/>
      <c r="H196" s="12"/>
      <c r="I196" s="12"/>
      <c r="J196" s="12"/>
      <c r="K196" s="32"/>
      <c r="L196" s="12"/>
      <c r="M196" s="24"/>
      <c r="N196" s="12"/>
      <c r="O196" s="12"/>
      <c r="P196" s="12"/>
      <c r="Q196" s="12"/>
      <c r="R196" s="12"/>
      <c r="S196" s="12"/>
      <c r="T196" s="12"/>
      <c r="U196" s="12"/>
      <c r="V196" s="12"/>
      <c r="W196" s="32"/>
    </row>
    <row r="197" spans="1:23">
      <c r="A197" s="19" t="s">
        <v>75</v>
      </c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0" t="s">
        <v>40</v>
      </c>
      <c r="B198" s="12"/>
      <c r="C198" s="25">
        <v>420703</v>
      </c>
      <c r="D198" s="14"/>
      <c r="E198" s="14">
        <v>1466345</v>
      </c>
      <c r="F198" s="14"/>
      <c r="G198" s="14">
        <v>60106</v>
      </c>
      <c r="H198" s="14">
        <v>1371925</v>
      </c>
      <c r="I198" s="14">
        <v>127852</v>
      </c>
      <c r="J198" s="14"/>
      <c r="K198" s="33">
        <v>3446931</v>
      </c>
      <c r="L198" s="12"/>
      <c r="M198" s="25">
        <v>314261</v>
      </c>
      <c r="N198" s="14"/>
      <c r="O198" s="14">
        <v>945496</v>
      </c>
      <c r="P198" s="14"/>
      <c r="Q198" s="14">
        <v>44089</v>
      </c>
      <c r="R198" s="14">
        <v>908442</v>
      </c>
      <c r="S198" s="14">
        <v>46647</v>
      </c>
      <c r="T198" s="14"/>
      <c r="U198" s="14">
        <v>16967</v>
      </c>
      <c r="V198" s="14"/>
      <c r="W198" s="33">
        <v>2275902</v>
      </c>
    </row>
    <row r="199" spans="1:23">
      <c r="A199" s="20" t="s">
        <v>41</v>
      </c>
      <c r="B199" s="12"/>
      <c r="C199" s="25">
        <v>299751</v>
      </c>
      <c r="D199" s="14"/>
      <c r="E199" s="14">
        <v>958227</v>
      </c>
      <c r="F199" s="14"/>
      <c r="G199" s="14">
        <v>48768</v>
      </c>
      <c r="H199" s="14">
        <v>874459</v>
      </c>
      <c r="I199" s="14">
        <v>94059</v>
      </c>
      <c r="J199" s="14"/>
      <c r="K199" s="33">
        <v>2275264</v>
      </c>
      <c r="L199" s="12"/>
      <c r="M199" s="25">
        <v>637808</v>
      </c>
      <c r="N199" s="14"/>
      <c r="O199" s="14">
        <v>142308</v>
      </c>
      <c r="P199" s="14"/>
      <c r="Q199" s="14">
        <v>36246</v>
      </c>
      <c r="R199" s="14">
        <v>578881</v>
      </c>
      <c r="S199" s="14">
        <v>45630</v>
      </c>
      <c r="T199" s="14"/>
      <c r="U199" s="14">
        <v>90000</v>
      </c>
      <c r="V199" s="14"/>
      <c r="W199" s="33">
        <v>1530873</v>
      </c>
    </row>
    <row r="200" spans="1:23">
      <c r="A200" s="20" t="s">
        <v>42</v>
      </c>
      <c r="B200" s="12"/>
      <c r="C200" s="25">
        <v>332916</v>
      </c>
      <c r="D200" s="14"/>
      <c r="E200" s="14">
        <v>941309</v>
      </c>
      <c r="F200" s="14"/>
      <c r="G200" s="14">
        <v>42449</v>
      </c>
      <c r="H200" s="14">
        <v>1139242</v>
      </c>
      <c r="I200" s="14">
        <v>88918</v>
      </c>
      <c r="J200" s="14"/>
      <c r="K200" s="33">
        <v>2544834</v>
      </c>
      <c r="L200" s="12"/>
      <c r="M200" s="25">
        <v>325582</v>
      </c>
      <c r="N200" s="14"/>
      <c r="O200" s="14">
        <v>321331</v>
      </c>
      <c r="P200" s="14"/>
      <c r="Q200" s="14">
        <v>28639</v>
      </c>
      <c r="R200" s="14">
        <v>697324</v>
      </c>
      <c r="S200" s="14">
        <v>56520</v>
      </c>
      <c r="T200" s="14"/>
      <c r="U200" s="14">
        <v>18488</v>
      </c>
      <c r="V200" s="14"/>
      <c r="W200" s="33">
        <v>1447884</v>
      </c>
    </row>
    <row r="201" spans="1:23">
      <c r="A201" s="20" t="s">
        <v>43</v>
      </c>
      <c r="B201" s="12"/>
      <c r="C201" s="25">
        <v>290269</v>
      </c>
      <c r="D201" s="14"/>
      <c r="E201" s="14">
        <v>1171996</v>
      </c>
      <c r="F201" s="14"/>
      <c r="G201" s="14">
        <v>50852</v>
      </c>
      <c r="H201" s="14">
        <v>1126965</v>
      </c>
      <c r="I201" s="14">
        <v>103947</v>
      </c>
      <c r="J201" s="14"/>
      <c r="K201" s="33">
        <v>2744029</v>
      </c>
      <c r="L201" s="12"/>
      <c r="M201" s="25">
        <v>214495</v>
      </c>
      <c r="N201" s="14"/>
      <c r="O201" s="14">
        <v>513342</v>
      </c>
      <c r="P201" s="14"/>
      <c r="Q201" s="14">
        <v>27638</v>
      </c>
      <c r="R201" s="14">
        <v>727500</v>
      </c>
      <c r="S201" s="14">
        <v>67655</v>
      </c>
      <c r="T201" s="14"/>
      <c r="U201" s="14">
        <v>13359</v>
      </c>
      <c r="V201" s="14"/>
      <c r="W201" s="33">
        <v>1563989</v>
      </c>
    </row>
    <row r="202" spans="1:23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15" t="str">
        <f>SUM(I198:I201)</f>
        <v>0</v>
      </c>
      <c r="J202" s="15" t="str">
        <f>SUM(J198:J201)</f>
        <v>0</v>
      </c>
      <c r="K202" s="34" t="str">
        <f>SUM(K198:K201)</f>
        <v>0</v>
      </c>
      <c r="L202" s="12"/>
      <c r="M202" s="26" t="str">
        <f>SUM(M198:M201)</f>
        <v>0</v>
      </c>
      <c r="N202" s="15" t="str">
        <f>SUM(N198:N201)</f>
        <v>0</v>
      </c>
      <c r="O202" s="15" t="str">
        <f>SUM(O198:O201)</f>
        <v>0</v>
      </c>
      <c r="P202" s="15" t="str">
        <f>SUM(P198:P201)</f>
        <v>0</v>
      </c>
      <c r="Q202" s="15" t="str">
        <f>SUM(Q198:Q201)</f>
        <v>0</v>
      </c>
      <c r="R202" s="15" t="str">
        <f>SUM(R198:R201)</f>
        <v>0</v>
      </c>
      <c r="S202" s="15" t="str">
        <f>SUM(S198:S201)</f>
        <v>0</v>
      </c>
      <c r="T202" s="15" t="str">
        <f>SUM(T198:T201)</f>
        <v>0</v>
      </c>
      <c r="U202" s="15" t="str">
        <f>SUM(U198:U201)</f>
        <v>0</v>
      </c>
      <c r="V202" s="15" t="str">
        <f>SUM(V198:V201)</f>
        <v>0</v>
      </c>
      <c r="W202" s="34" t="str">
        <f>SUM(W198:W201)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19" t="s">
        <v>76</v>
      </c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0" t="s">
        <v>40</v>
      </c>
      <c r="B205" s="12"/>
      <c r="C205" s="25">
        <v>109839</v>
      </c>
      <c r="D205" s="14">
        <v>134</v>
      </c>
      <c r="E205" s="14">
        <v>170500</v>
      </c>
      <c r="F205" s="14">
        <v>34165</v>
      </c>
      <c r="G205" s="14">
        <v>3570</v>
      </c>
      <c r="H205" s="14">
        <v>181346</v>
      </c>
      <c r="I205" s="14">
        <v>26187</v>
      </c>
      <c r="J205" s="14">
        <v>0</v>
      </c>
      <c r="K205" s="33">
        <v>525741</v>
      </c>
      <c r="L205" s="12"/>
      <c r="M205" s="25">
        <v>22830</v>
      </c>
      <c r="N205" s="14">
        <v>500</v>
      </c>
      <c r="O205" s="14">
        <v>-81242</v>
      </c>
      <c r="P205" s="14">
        <v>-98677</v>
      </c>
      <c r="Q205" s="14">
        <v>1283</v>
      </c>
      <c r="R205" s="14">
        <v>20181</v>
      </c>
      <c r="S205" s="14">
        <v>3420</v>
      </c>
      <c r="T205" s="14">
        <v>2129</v>
      </c>
      <c r="U205" s="14">
        <v>-6569</v>
      </c>
      <c r="V205" s="14">
        <v>0</v>
      </c>
      <c r="W205" s="33">
        <v>-136145</v>
      </c>
    </row>
    <row r="206" spans="1:23">
      <c r="A206" s="20" t="s">
        <v>41</v>
      </c>
      <c r="B206" s="12"/>
      <c r="C206" s="25">
        <v>80551</v>
      </c>
      <c r="D206" s="14">
        <v>674</v>
      </c>
      <c r="E206" s="14">
        <v>161104</v>
      </c>
      <c r="F206" s="14">
        <v>31669</v>
      </c>
      <c r="G206" s="14">
        <v>2550</v>
      </c>
      <c r="H206" s="14">
        <v>145862</v>
      </c>
      <c r="I206" s="14">
        <v>21973</v>
      </c>
      <c r="J206" s="14">
        <v>0</v>
      </c>
      <c r="K206" s="33">
        <v>444383</v>
      </c>
      <c r="L206" s="12"/>
      <c r="M206" s="25">
        <v>30722</v>
      </c>
      <c r="N206" s="14">
        <v>202</v>
      </c>
      <c r="O206" s="14">
        <v>-85693</v>
      </c>
      <c r="P206" s="14">
        <v>-43969</v>
      </c>
      <c r="Q206" s="14">
        <v>1445</v>
      </c>
      <c r="R206" s="14">
        <v>19413</v>
      </c>
      <c r="S206" s="14">
        <v>3694</v>
      </c>
      <c r="T206" s="14">
        <v>322</v>
      </c>
      <c r="U206" s="14">
        <v>26847</v>
      </c>
      <c r="V206" s="14">
        <v>1071</v>
      </c>
      <c r="W206" s="33">
        <v>-45946</v>
      </c>
    </row>
    <row r="207" spans="1:23">
      <c r="A207" s="20" t="s">
        <v>42</v>
      </c>
      <c r="B207" s="12"/>
      <c r="C207" s="25">
        <v>77379</v>
      </c>
      <c r="D207" s="14">
        <v>1696</v>
      </c>
      <c r="E207" s="14">
        <v>185005</v>
      </c>
      <c r="F207" s="14">
        <v>38408</v>
      </c>
      <c r="G207" s="14">
        <v>1748</v>
      </c>
      <c r="H207" s="14">
        <v>128418</v>
      </c>
      <c r="I207" s="14">
        <v>15852</v>
      </c>
      <c r="J207" s="14">
        <v>0</v>
      </c>
      <c r="K207" s="33">
        <v>448506</v>
      </c>
      <c r="L207" s="12"/>
      <c r="M207" s="25">
        <v>22209</v>
      </c>
      <c r="N207" s="14">
        <v>1185</v>
      </c>
      <c r="O207" s="14">
        <v>-107106</v>
      </c>
      <c r="P207" s="14">
        <v>-21334</v>
      </c>
      <c r="Q207" s="14">
        <v>1260</v>
      </c>
      <c r="R207" s="14">
        <v>13262</v>
      </c>
      <c r="S207" s="14">
        <v>8254</v>
      </c>
      <c r="T207" s="14">
        <v>672</v>
      </c>
      <c r="U207" s="14">
        <v>2449</v>
      </c>
      <c r="V207" s="14">
        <v>0</v>
      </c>
      <c r="W207" s="33">
        <v>-79149</v>
      </c>
    </row>
    <row r="208" spans="1:23">
      <c r="A208" s="20" t="s">
        <v>43</v>
      </c>
      <c r="B208" s="12"/>
      <c r="C208" s="25">
        <v>76588</v>
      </c>
      <c r="D208" s="14">
        <v>1794</v>
      </c>
      <c r="E208" s="14">
        <v>136414</v>
      </c>
      <c r="F208" s="14">
        <v>20636</v>
      </c>
      <c r="G208" s="14">
        <v>1739</v>
      </c>
      <c r="H208" s="14">
        <v>123523</v>
      </c>
      <c r="I208" s="14">
        <v>13731</v>
      </c>
      <c r="J208" s="14">
        <v>0</v>
      </c>
      <c r="K208" s="33">
        <v>374425</v>
      </c>
      <c r="L208" s="12"/>
      <c r="M208" s="25">
        <v>12758</v>
      </c>
      <c r="N208" s="14">
        <v>2008</v>
      </c>
      <c r="O208" s="14">
        <v>-64050</v>
      </c>
      <c r="P208" s="14">
        <v>-17775</v>
      </c>
      <c r="Q208" s="14">
        <v>1143</v>
      </c>
      <c r="R208" s="14">
        <v>9158</v>
      </c>
      <c r="S208" s="14">
        <v>5607</v>
      </c>
      <c r="T208" s="14">
        <v>2703</v>
      </c>
      <c r="U208" s="14">
        <v>-766</v>
      </c>
      <c r="V208" s="14">
        <v>0</v>
      </c>
      <c r="W208" s="33">
        <v>-49214</v>
      </c>
    </row>
    <row r="209" spans="1:23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15" t="str">
        <f>SUM(I205:I208)</f>
        <v>0</v>
      </c>
      <c r="J209" s="15" t="str">
        <f>SUM(J205:J208)</f>
        <v>0</v>
      </c>
      <c r="K209" s="34" t="str">
        <f>SUM(K205:K208)</f>
        <v>0</v>
      </c>
      <c r="L209" s="12"/>
      <c r="M209" s="26" t="str">
        <f>SUM(M205:M208)</f>
        <v>0</v>
      </c>
      <c r="N209" s="15" t="str">
        <f>SUM(N205:N208)</f>
        <v>0</v>
      </c>
      <c r="O209" s="15" t="str">
        <f>SUM(O205:O208)</f>
        <v>0</v>
      </c>
      <c r="P209" s="15" t="str">
        <f>SUM(P205:P208)</f>
        <v>0</v>
      </c>
      <c r="Q209" s="15" t="str">
        <f>SUM(Q205:Q208)</f>
        <v>0</v>
      </c>
      <c r="R209" s="15" t="str">
        <f>SUM(R205:R208)</f>
        <v>0</v>
      </c>
      <c r="S209" s="15" t="str">
        <f>SUM(S205:S208)</f>
        <v>0</v>
      </c>
      <c r="T209" s="15" t="str">
        <f>SUM(T205:T208)</f>
        <v>0</v>
      </c>
      <c r="U209" s="15" t="str">
        <f>SUM(U205:U208)</f>
        <v>0</v>
      </c>
      <c r="V209" s="15" t="str">
        <f>SUM(V205:V208)</f>
        <v>0</v>
      </c>
      <c r="W209" s="34" t="str">
        <f>SUM(W205:W208)</f>
        <v>0</v>
      </c>
    </row>
    <row r="210" spans="1:23">
      <c r="A210" s="18"/>
      <c r="B210" s="12"/>
      <c r="C210" s="24"/>
      <c r="D210" s="12"/>
      <c r="E210" s="12"/>
      <c r="F210" s="12"/>
      <c r="G210" s="12"/>
      <c r="H210" s="12"/>
      <c r="I210" s="12"/>
      <c r="J210" s="12"/>
      <c r="K210" s="32"/>
      <c r="L210" s="12"/>
      <c r="M210" s="24"/>
      <c r="N210" s="12"/>
      <c r="O210" s="12"/>
      <c r="P210" s="12"/>
      <c r="Q210" s="12"/>
      <c r="R210" s="12"/>
      <c r="S210" s="12"/>
      <c r="T210" s="12"/>
      <c r="U210" s="12"/>
      <c r="V210" s="12"/>
      <c r="W210" s="32"/>
    </row>
    <row r="211" spans="1:23">
      <c r="A211" s="19" t="s">
        <v>77</v>
      </c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20" t="s">
        <v>40</v>
      </c>
      <c r="B212" s="12"/>
      <c r="C212" s="25">
        <v>308652</v>
      </c>
      <c r="D212" s="14">
        <v>0</v>
      </c>
      <c r="E212" s="14">
        <v>332558</v>
      </c>
      <c r="F212" s="14">
        <v>0</v>
      </c>
      <c r="G212" s="14">
        <v>557309</v>
      </c>
      <c r="H212" s="14">
        <v>337256</v>
      </c>
      <c r="I212" s="14">
        <v>31337</v>
      </c>
      <c r="J212" s="14">
        <v>0</v>
      </c>
      <c r="K212" s="33">
        <v>1567112</v>
      </c>
      <c r="L212" s="12"/>
      <c r="M212" s="25">
        <v>172686</v>
      </c>
      <c r="N212" s="14">
        <v>0</v>
      </c>
      <c r="O212" s="14">
        <v>201429</v>
      </c>
      <c r="P212" s="14">
        <v>0</v>
      </c>
      <c r="Q212" s="14">
        <v>0</v>
      </c>
      <c r="R212" s="14">
        <v>164312</v>
      </c>
      <c r="S212" s="14">
        <v>0</v>
      </c>
      <c r="T212" s="14">
        <v>0</v>
      </c>
      <c r="U212" s="14">
        <v>93572</v>
      </c>
      <c r="V212" s="14">
        <v>103450</v>
      </c>
      <c r="W212" s="33">
        <v>735449</v>
      </c>
    </row>
    <row r="213" spans="1:23">
      <c r="A213" s="20" t="s">
        <v>41</v>
      </c>
      <c r="B213" s="12"/>
      <c r="C213" s="25">
        <v>272644</v>
      </c>
      <c r="D213" s="14"/>
      <c r="E213" s="14">
        <v>239758</v>
      </c>
      <c r="F213" s="14"/>
      <c r="G213" s="14">
        <v>356093</v>
      </c>
      <c r="H213" s="14">
        <v>240274</v>
      </c>
      <c r="I213" s="14">
        <v>42968</v>
      </c>
      <c r="J213" s="14"/>
      <c r="K213" s="33">
        <v>1151737</v>
      </c>
      <c r="L213" s="12"/>
      <c r="M213" s="25">
        <v>125001</v>
      </c>
      <c r="N213" s="14"/>
      <c r="O213" s="14">
        <v>126045</v>
      </c>
      <c r="P213" s="14"/>
      <c r="Q213" s="14"/>
      <c r="R213" s="14">
        <v>115443</v>
      </c>
      <c r="S213" s="14"/>
      <c r="T213" s="14"/>
      <c r="U213" s="14">
        <v>127639</v>
      </c>
      <c r="V213" s="14">
        <v>72807</v>
      </c>
      <c r="W213" s="33">
        <v>566935</v>
      </c>
    </row>
    <row r="214" spans="1:23">
      <c r="A214" s="20" t="s">
        <v>42</v>
      </c>
      <c r="B214" s="12"/>
      <c r="C214" s="25">
        <v>227728</v>
      </c>
      <c r="D214" s="14"/>
      <c r="E214" s="14">
        <v>278822</v>
      </c>
      <c r="F214" s="14"/>
      <c r="G214" s="14">
        <v>375830</v>
      </c>
      <c r="H214" s="14">
        <v>167617</v>
      </c>
      <c r="I214" s="14">
        <v>64039</v>
      </c>
      <c r="J214" s="14"/>
      <c r="K214" s="33">
        <v>1114036</v>
      </c>
      <c r="L214" s="12"/>
      <c r="M214" s="25">
        <v>148490</v>
      </c>
      <c r="N214" s="14"/>
      <c r="O214" s="14">
        <v>166401</v>
      </c>
      <c r="P214" s="14"/>
      <c r="Q214" s="14"/>
      <c r="R214" s="14">
        <v>154509</v>
      </c>
      <c r="S214" s="14"/>
      <c r="T214" s="14"/>
      <c r="U214" s="14">
        <v>-112976</v>
      </c>
      <c r="V214" s="14">
        <v>93685</v>
      </c>
      <c r="W214" s="33">
        <v>450109</v>
      </c>
    </row>
    <row r="215" spans="1:23">
      <c r="A215" s="20" t="s">
        <v>43</v>
      </c>
      <c r="B215" s="12"/>
      <c r="C215" s="25">
        <v>354378</v>
      </c>
      <c r="D215" s="14"/>
      <c r="E215" s="14">
        <v>365630</v>
      </c>
      <c r="F215" s="14"/>
      <c r="G215" s="14">
        <v>590749</v>
      </c>
      <c r="H215" s="14">
        <v>331284</v>
      </c>
      <c r="I215" s="14">
        <v>67796</v>
      </c>
      <c r="J215" s="14"/>
      <c r="K215" s="33">
        <v>1709837</v>
      </c>
      <c r="L215" s="12"/>
      <c r="M215" s="25">
        <v>184386</v>
      </c>
      <c r="N215" s="14"/>
      <c r="O215" s="14">
        <v>205169</v>
      </c>
      <c r="P215" s="14"/>
      <c r="Q215" s="14"/>
      <c r="R215" s="14">
        <v>160097</v>
      </c>
      <c r="S215" s="14"/>
      <c r="T215" s="14"/>
      <c r="U215" s="14">
        <v>102428</v>
      </c>
      <c r="V215" s="14">
        <v>89731</v>
      </c>
      <c r="W215" s="33">
        <v>741811</v>
      </c>
    </row>
    <row r="216" spans="1:23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15" t="str">
        <f>SUM(I212:I215)</f>
        <v>0</v>
      </c>
      <c r="J216" s="15" t="str">
        <f>SUM(J212:J215)</f>
        <v>0</v>
      </c>
      <c r="K216" s="34" t="str">
        <f>SUM(K212:K215)</f>
        <v>0</v>
      </c>
      <c r="L216" s="12"/>
      <c r="M216" s="26" t="str">
        <f>SUM(M212:M215)</f>
        <v>0</v>
      </c>
      <c r="N216" s="15" t="str">
        <f>SUM(N212:N215)</f>
        <v>0</v>
      </c>
      <c r="O216" s="15" t="str">
        <f>SUM(O212:O215)</f>
        <v>0</v>
      </c>
      <c r="P216" s="15" t="str">
        <f>SUM(P212:P215)</f>
        <v>0</v>
      </c>
      <c r="Q216" s="15" t="str">
        <f>SUM(Q212:Q215)</f>
        <v>0</v>
      </c>
      <c r="R216" s="15" t="str">
        <f>SUM(R212:R215)</f>
        <v>0</v>
      </c>
      <c r="S216" s="15" t="str">
        <f>SUM(S212:S215)</f>
        <v>0</v>
      </c>
      <c r="T216" s="15" t="str">
        <f>SUM(T212:T215)</f>
        <v>0</v>
      </c>
      <c r="U216" s="15" t="str">
        <f>SUM(U212:U215)</f>
        <v>0</v>
      </c>
      <c r="V216" s="15" t="str">
        <f>SUM(V212:V215)</f>
        <v>0</v>
      </c>
      <c r="W216" s="34" t="str">
        <f>SUM(W212:W215)</f>
        <v>0</v>
      </c>
    </row>
    <row r="217" spans="1:23">
      <c r="A217" s="18"/>
      <c r="B217" s="12"/>
      <c r="C217" s="24"/>
      <c r="D217" s="12"/>
      <c r="E217" s="12"/>
      <c r="F217" s="12"/>
      <c r="G217" s="12"/>
      <c r="H217" s="12"/>
      <c r="I217" s="12"/>
      <c r="J217" s="12"/>
      <c r="K217" s="32"/>
      <c r="L217" s="12"/>
      <c r="M217" s="24"/>
      <c r="N217" s="12"/>
      <c r="O217" s="12"/>
      <c r="P217" s="12"/>
      <c r="Q217" s="12"/>
      <c r="R217" s="12"/>
      <c r="S217" s="12"/>
      <c r="T217" s="12"/>
      <c r="U217" s="12"/>
      <c r="V217" s="12"/>
      <c r="W217" s="32"/>
    </row>
    <row r="218" spans="1:23">
      <c r="A218" s="19" t="s">
        <v>78</v>
      </c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20" t="s">
        <v>40</v>
      </c>
      <c r="B219" s="12"/>
      <c r="C219" s="25">
        <v>97659</v>
      </c>
      <c r="D219" s="14"/>
      <c r="E219" s="14">
        <v>141116</v>
      </c>
      <c r="F219" s="14"/>
      <c r="G219" s="14"/>
      <c r="H219" s="14">
        <v>123041</v>
      </c>
      <c r="I219" s="14">
        <v>26790</v>
      </c>
      <c r="J219" s="14"/>
      <c r="K219" s="33">
        <v>388606</v>
      </c>
      <c r="L219" s="12"/>
      <c r="M219" s="25">
        <v>-23933</v>
      </c>
      <c r="N219" s="14"/>
      <c r="O219" s="14">
        <v>-35266</v>
      </c>
      <c r="P219" s="14"/>
      <c r="Q219" s="14"/>
      <c r="R219" s="14">
        <v>30760</v>
      </c>
      <c r="S219" s="14"/>
      <c r="T219" s="14"/>
      <c r="U219" s="14"/>
      <c r="V219" s="14">
        <v>13395</v>
      </c>
      <c r="W219" s="33">
        <v>-15044</v>
      </c>
    </row>
    <row r="220" spans="1:23">
      <c r="A220" s="20" t="s">
        <v>41</v>
      </c>
      <c r="B220" s="12"/>
      <c r="C220" s="25">
        <v>83772</v>
      </c>
      <c r="D220" s="14"/>
      <c r="E220" s="14">
        <v>105157</v>
      </c>
      <c r="F220" s="14"/>
      <c r="G220" s="14"/>
      <c r="H220" s="14">
        <v>107958</v>
      </c>
      <c r="I220" s="14">
        <v>25642</v>
      </c>
      <c r="J220" s="14"/>
      <c r="K220" s="33">
        <v>322529</v>
      </c>
      <c r="L220" s="12"/>
      <c r="M220" s="25">
        <v>-16970</v>
      </c>
      <c r="N220" s="14"/>
      <c r="O220" s="14">
        <v>-123463</v>
      </c>
      <c r="P220" s="14"/>
      <c r="Q220" s="14"/>
      <c r="R220" s="14">
        <v>26989</v>
      </c>
      <c r="S220" s="14"/>
      <c r="T220" s="14"/>
      <c r="U220" s="14"/>
      <c r="V220" s="14">
        <v>12821</v>
      </c>
      <c r="W220" s="33">
        <v>-100623</v>
      </c>
    </row>
    <row r="221" spans="1:23">
      <c r="A221" s="20" t="s">
        <v>42</v>
      </c>
      <c r="B221" s="12"/>
      <c r="C221" s="25">
        <v>88855</v>
      </c>
      <c r="D221" s="14"/>
      <c r="E221" s="14">
        <v>112487</v>
      </c>
      <c r="F221" s="14"/>
      <c r="G221" s="14"/>
      <c r="H221" s="14">
        <v>110734</v>
      </c>
      <c r="I221" s="14">
        <v>56526</v>
      </c>
      <c r="J221" s="14"/>
      <c r="K221" s="33">
        <v>368602</v>
      </c>
      <c r="L221" s="12"/>
      <c r="M221" s="25">
        <v>-25199</v>
      </c>
      <c r="N221" s="14"/>
      <c r="O221" s="14">
        <v>-36013</v>
      </c>
      <c r="P221" s="14"/>
      <c r="Q221" s="14"/>
      <c r="R221" s="14">
        <v>314340</v>
      </c>
      <c r="S221" s="14"/>
      <c r="T221" s="14">
        <v>22852</v>
      </c>
      <c r="U221" s="14">
        <v>16433</v>
      </c>
      <c r="V221" s="14">
        <v>-297678</v>
      </c>
      <c r="W221" s="33">
        <v>-5265</v>
      </c>
    </row>
    <row r="222" spans="1:23">
      <c r="A222" s="20" t="s">
        <v>43</v>
      </c>
      <c r="B222" s="12"/>
      <c r="C222" s="25">
        <v>85185</v>
      </c>
      <c r="D222" s="14"/>
      <c r="E222" s="14">
        <v>114687</v>
      </c>
      <c r="F222" s="14"/>
      <c r="G222" s="14"/>
      <c r="H222" s="14">
        <v>134955</v>
      </c>
      <c r="I222" s="14">
        <v>49528</v>
      </c>
      <c r="J222" s="14"/>
      <c r="K222" s="33">
        <v>384355</v>
      </c>
      <c r="L222" s="12"/>
      <c r="M222" s="25">
        <v>-25685</v>
      </c>
      <c r="N222" s="14"/>
      <c r="O222" s="14">
        <v>-46064</v>
      </c>
      <c r="P222" s="14"/>
      <c r="Q222" s="14"/>
      <c r="R222" s="14">
        <v>58503</v>
      </c>
      <c r="S222" s="14"/>
      <c r="T222" s="14"/>
      <c r="U222" s="14"/>
      <c r="V222" s="14"/>
      <c r="W222" s="33">
        <v>-13246</v>
      </c>
    </row>
    <row r="223" spans="1:23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15" t="str">
        <f>SUM(I219:I222)</f>
        <v>0</v>
      </c>
      <c r="J223" s="15" t="str">
        <f>SUM(J219:J222)</f>
        <v>0</v>
      </c>
      <c r="K223" s="34" t="str">
        <f>SUM(K219:K222)</f>
        <v>0</v>
      </c>
      <c r="L223" s="12"/>
      <c r="M223" s="26" t="str">
        <f>SUM(M219:M222)</f>
        <v>0</v>
      </c>
      <c r="N223" s="15" t="str">
        <f>SUM(N219:N222)</f>
        <v>0</v>
      </c>
      <c r="O223" s="15" t="str">
        <f>SUM(O219:O222)</f>
        <v>0</v>
      </c>
      <c r="P223" s="15" t="str">
        <f>SUM(P219:P222)</f>
        <v>0</v>
      </c>
      <c r="Q223" s="15" t="str">
        <f>SUM(Q219:Q222)</f>
        <v>0</v>
      </c>
      <c r="R223" s="15" t="str">
        <f>SUM(R219:R222)</f>
        <v>0</v>
      </c>
      <c r="S223" s="15" t="str">
        <f>SUM(S219:S222)</f>
        <v>0</v>
      </c>
      <c r="T223" s="15" t="str">
        <f>SUM(T219:T222)</f>
        <v>0</v>
      </c>
      <c r="U223" s="15" t="str">
        <f>SUM(U219:U222)</f>
        <v>0</v>
      </c>
      <c r="V223" s="15" t="str">
        <f>SUM(V219:V222)</f>
        <v>0</v>
      </c>
      <c r="W223" s="34" t="str">
        <f>SUM(W219:W222)</f>
        <v>0</v>
      </c>
    </row>
    <row r="224" spans="1:23">
      <c r="A224" s="18"/>
      <c r="B224" s="12"/>
      <c r="C224" s="24"/>
      <c r="D224" s="12"/>
      <c r="E224" s="12"/>
      <c r="F224" s="12"/>
      <c r="G224" s="12"/>
      <c r="H224" s="12"/>
      <c r="I224" s="12"/>
      <c r="J224" s="12"/>
      <c r="K224" s="32"/>
      <c r="L224" s="12"/>
      <c r="M224" s="24"/>
      <c r="N224" s="12"/>
      <c r="O224" s="12"/>
      <c r="P224" s="12"/>
      <c r="Q224" s="12"/>
      <c r="R224" s="12"/>
      <c r="S224" s="12"/>
      <c r="T224" s="12"/>
      <c r="U224" s="12"/>
      <c r="V224" s="12"/>
      <c r="W224" s="32"/>
    </row>
    <row r="225" spans="1:23">
      <c r="A225" s="19" t="s">
        <v>79</v>
      </c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20" t="s">
        <v>40</v>
      </c>
      <c r="B226" s="12"/>
      <c r="C226" s="25">
        <v>84316.9</v>
      </c>
      <c r="D226" s="14"/>
      <c r="E226" s="14">
        <v>146013.72</v>
      </c>
      <c r="F226" s="14"/>
      <c r="G226" s="14">
        <v>2713.44</v>
      </c>
      <c r="H226" s="14">
        <v>170973.91</v>
      </c>
      <c r="I226" s="14">
        <v>45632.59</v>
      </c>
      <c r="J226" s="14"/>
      <c r="K226" s="33">
        <v>449650.56</v>
      </c>
      <c r="L226" s="12"/>
      <c r="M226" s="25"/>
      <c r="N226" s="14"/>
      <c r="O226" s="14"/>
      <c r="P226" s="14"/>
      <c r="Q226" s="14">
        <v>10151.97</v>
      </c>
      <c r="R226" s="14">
        <v>15302.3</v>
      </c>
      <c r="S226" s="14">
        <v>7774.99</v>
      </c>
      <c r="T226" s="14">
        <v>882.24</v>
      </c>
      <c r="U226" s="14">
        <v>12766.28</v>
      </c>
      <c r="V226" s="14">
        <v>2991.1</v>
      </c>
      <c r="W226" s="33">
        <v>49868.88</v>
      </c>
    </row>
    <row r="227" spans="1:23">
      <c r="A227" s="20" t="s">
        <v>41</v>
      </c>
      <c r="B227" s="12"/>
      <c r="C227" s="25">
        <v>51705.76</v>
      </c>
      <c r="D227" s="14"/>
      <c r="E227" s="14">
        <v>116618.22</v>
      </c>
      <c r="F227" s="14"/>
      <c r="G227" s="14">
        <v>950</v>
      </c>
      <c r="H227" s="14">
        <v>124044.23</v>
      </c>
      <c r="I227" s="14">
        <v>28821.57</v>
      </c>
      <c r="J227" s="14"/>
      <c r="K227" s="33">
        <v>322139.78</v>
      </c>
      <c r="L227" s="12"/>
      <c r="M227" s="25"/>
      <c r="N227" s="14"/>
      <c r="O227" s="14"/>
      <c r="P227" s="14"/>
      <c r="Q227" s="14">
        <v>7129.56</v>
      </c>
      <c r="R227" s="14">
        <v>17686.61</v>
      </c>
      <c r="S227" s="14">
        <v>33274.35</v>
      </c>
      <c r="T227" s="14">
        <v>1707.31</v>
      </c>
      <c r="U227" s="14">
        <v>-26942.49</v>
      </c>
      <c r="V227" s="14">
        <v>-59.59</v>
      </c>
      <c r="W227" s="33">
        <v>32795.75</v>
      </c>
    </row>
    <row r="228" spans="1:23">
      <c r="A228" s="20" t="s">
        <v>42</v>
      </c>
      <c r="B228" s="12"/>
      <c r="C228" s="25">
        <v>60484.57</v>
      </c>
      <c r="D228" s="14"/>
      <c r="E228" s="14">
        <v>136223.1</v>
      </c>
      <c r="F228" s="14"/>
      <c r="G228" s="14">
        <v>885</v>
      </c>
      <c r="H228" s="14">
        <v>137811.29</v>
      </c>
      <c r="I228" s="14">
        <v>44992.62</v>
      </c>
      <c r="J228" s="14"/>
      <c r="K228" s="33">
        <v>380396.58</v>
      </c>
      <c r="L228" s="12"/>
      <c r="M228" s="25"/>
      <c r="N228" s="14"/>
      <c r="O228" s="14"/>
      <c r="P228" s="14"/>
      <c r="Q228" s="14">
        <v>11055.05</v>
      </c>
      <c r="R228" s="14">
        <v>14212.27</v>
      </c>
      <c r="S228" s="14">
        <v>9375.93</v>
      </c>
      <c r="T228" s="14">
        <v>1642.83</v>
      </c>
      <c r="U228" s="14">
        <v>1227.58</v>
      </c>
      <c r="V228" s="14">
        <v>244.84</v>
      </c>
      <c r="W228" s="33">
        <v>37758.5</v>
      </c>
    </row>
    <row r="229" spans="1:23">
      <c r="A229" s="20" t="s">
        <v>43</v>
      </c>
      <c r="B229" s="12"/>
      <c r="C229" s="25">
        <v>48624.81</v>
      </c>
      <c r="D229" s="14"/>
      <c r="E229" s="14">
        <v>113901.59</v>
      </c>
      <c r="F229" s="14"/>
      <c r="G229" s="14">
        <v>1560</v>
      </c>
      <c r="H229" s="14">
        <v>100512.49</v>
      </c>
      <c r="I229" s="14">
        <v>29611.65</v>
      </c>
      <c r="J229" s="14"/>
      <c r="K229" s="33">
        <v>294210.54</v>
      </c>
      <c r="L229" s="12"/>
      <c r="M229" s="25"/>
      <c r="N229" s="14"/>
      <c r="O229" s="14"/>
      <c r="P229" s="14"/>
      <c r="Q229" s="14">
        <v>5644.91</v>
      </c>
      <c r="R229" s="14">
        <v>15763.52</v>
      </c>
      <c r="S229" s="14">
        <v>1153.56</v>
      </c>
      <c r="T229" s="14">
        <v>766.8</v>
      </c>
      <c r="U229" s="14">
        <v>17728.49</v>
      </c>
      <c r="V229" s="14">
        <v>4259.73</v>
      </c>
      <c r="W229" s="33">
        <v>45317.01</v>
      </c>
    </row>
    <row r="230" spans="1:23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15" t="str">
        <f>SUM(I226:I229)</f>
        <v>0</v>
      </c>
      <c r="J230" s="15" t="str">
        <f>SUM(J226:J229)</f>
        <v>0</v>
      </c>
      <c r="K230" s="34" t="str">
        <f>SUM(K226:K229)</f>
        <v>0</v>
      </c>
      <c r="L230" s="12"/>
      <c r="M230" s="26" t="str">
        <f>SUM(M226:M229)</f>
        <v>0</v>
      </c>
      <c r="N230" s="15" t="str">
        <f>SUM(N226:N229)</f>
        <v>0</v>
      </c>
      <c r="O230" s="15" t="str">
        <f>SUM(O226:O229)</f>
        <v>0</v>
      </c>
      <c r="P230" s="15" t="str">
        <f>SUM(P226:P229)</f>
        <v>0</v>
      </c>
      <c r="Q230" s="15" t="str">
        <f>SUM(Q226:Q229)</f>
        <v>0</v>
      </c>
      <c r="R230" s="15" t="str">
        <f>SUM(R226:R229)</f>
        <v>0</v>
      </c>
      <c r="S230" s="15" t="str">
        <f>SUM(S226:S229)</f>
        <v>0</v>
      </c>
      <c r="T230" s="15" t="str">
        <f>SUM(T226:T229)</f>
        <v>0</v>
      </c>
      <c r="U230" s="15" t="str">
        <f>SUM(U226:U229)</f>
        <v>0</v>
      </c>
      <c r="V230" s="15" t="str">
        <f>SUM(V226:V229)</f>
        <v>0</v>
      </c>
      <c r="W230" s="34" t="str">
        <f>SUM(W226:W229)</f>
        <v>0</v>
      </c>
    </row>
    <row r="231" spans="1:23">
      <c r="A231" s="18"/>
      <c r="B231" s="12"/>
      <c r="C231" s="24"/>
      <c r="D231" s="12"/>
      <c r="E231" s="12"/>
      <c r="F231" s="12"/>
      <c r="G231" s="12"/>
      <c r="H231" s="12"/>
      <c r="I231" s="12"/>
      <c r="J231" s="12"/>
      <c r="K231" s="32"/>
      <c r="L231" s="12"/>
      <c r="M231" s="24"/>
      <c r="N231" s="12"/>
      <c r="O231" s="12"/>
      <c r="P231" s="12"/>
      <c r="Q231" s="12"/>
      <c r="R231" s="12"/>
      <c r="S231" s="12"/>
      <c r="T231" s="12"/>
      <c r="U231" s="12"/>
      <c r="V231" s="12"/>
      <c r="W231" s="32"/>
    </row>
    <row r="232" spans="1:23">
      <c r="A232" s="19" t="s">
        <v>80</v>
      </c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0" t="s">
        <v>40</v>
      </c>
      <c r="B233" s="12"/>
      <c r="C233" s="25">
        <v>242961</v>
      </c>
      <c r="D233" s="14"/>
      <c r="E233" s="14">
        <v>385706</v>
      </c>
      <c r="F233" s="14"/>
      <c r="G233" s="14"/>
      <c r="H233" s="14">
        <v>547336</v>
      </c>
      <c r="I233" s="14">
        <v>64005</v>
      </c>
      <c r="J233" s="14"/>
      <c r="K233" s="33">
        <v>1240008</v>
      </c>
      <c r="L233" s="12"/>
      <c r="M233" s="25">
        <v>-73934</v>
      </c>
      <c r="N233" s="14"/>
      <c r="O233" s="14">
        <v>-520146</v>
      </c>
      <c r="P233" s="14"/>
      <c r="Q233" s="14"/>
      <c r="R233" s="14">
        <v>62823</v>
      </c>
      <c r="S233" s="14"/>
      <c r="T233" s="14"/>
      <c r="U233" s="14">
        <v>941606</v>
      </c>
      <c r="V233" s="14"/>
      <c r="W233" s="33">
        <v>410349</v>
      </c>
    </row>
    <row r="234" spans="1:23">
      <c r="A234" s="20" t="s">
        <v>41</v>
      </c>
      <c r="B234" s="12"/>
      <c r="C234" s="25">
        <v>170033</v>
      </c>
      <c r="D234" s="14"/>
      <c r="E234" s="14">
        <v>337375</v>
      </c>
      <c r="F234" s="14"/>
      <c r="G234" s="14"/>
      <c r="H234" s="14">
        <v>467140</v>
      </c>
      <c r="I234" s="14">
        <v>38955</v>
      </c>
      <c r="J234" s="14"/>
      <c r="K234" s="33">
        <v>1013503</v>
      </c>
      <c r="L234" s="12"/>
      <c r="M234" s="25">
        <v>-104932</v>
      </c>
      <c r="N234" s="14"/>
      <c r="O234" s="14">
        <v>-214902</v>
      </c>
      <c r="P234" s="14"/>
      <c r="Q234" s="14"/>
      <c r="R234" s="14">
        <v>82836</v>
      </c>
      <c r="S234" s="14"/>
      <c r="T234" s="14"/>
      <c r="U234" s="14">
        <v>947697</v>
      </c>
      <c r="V234" s="14"/>
      <c r="W234" s="33">
        <v>710699</v>
      </c>
    </row>
    <row r="235" spans="1:23">
      <c r="A235" s="20" t="s">
        <v>42</v>
      </c>
      <c r="B235" s="12"/>
      <c r="C235" s="25">
        <v>191620</v>
      </c>
      <c r="D235" s="14"/>
      <c r="E235" s="14">
        <v>364804</v>
      </c>
      <c r="F235" s="14"/>
      <c r="G235" s="14"/>
      <c r="H235" s="14">
        <v>529398</v>
      </c>
      <c r="I235" s="14">
        <v>49753</v>
      </c>
      <c r="J235" s="14"/>
      <c r="K235" s="33">
        <v>1135575</v>
      </c>
      <c r="L235" s="12"/>
      <c r="M235" s="25">
        <v>-69418</v>
      </c>
      <c r="N235" s="14"/>
      <c r="O235" s="14">
        <v>-292338</v>
      </c>
      <c r="P235" s="14"/>
      <c r="Q235" s="14"/>
      <c r="R235" s="14">
        <v>129297</v>
      </c>
      <c r="S235" s="14"/>
      <c r="T235" s="14"/>
      <c r="U235" s="14">
        <v>905002</v>
      </c>
      <c r="V235" s="14"/>
      <c r="W235" s="33">
        <v>672543</v>
      </c>
    </row>
    <row r="236" spans="1:23">
      <c r="A236" s="20" t="s">
        <v>43</v>
      </c>
      <c r="B236" s="12"/>
      <c r="C236" s="25">
        <v>219246.75</v>
      </c>
      <c r="D236" s="14"/>
      <c r="E236" s="14">
        <v>352225.06</v>
      </c>
      <c r="F236" s="14"/>
      <c r="G236" s="14"/>
      <c r="H236" s="14">
        <v>473377.37</v>
      </c>
      <c r="I236" s="14">
        <v>37827</v>
      </c>
      <c r="J236" s="14"/>
      <c r="K236" s="33">
        <v>1082676.18</v>
      </c>
      <c r="L236" s="12"/>
      <c r="M236" s="25">
        <v>-23228.23</v>
      </c>
      <c r="N236" s="14"/>
      <c r="O236" s="14">
        <v>-316194.79</v>
      </c>
      <c r="P236" s="14"/>
      <c r="Q236" s="14"/>
      <c r="R236" s="14">
        <v>469165.82</v>
      </c>
      <c r="S236" s="14"/>
      <c r="T236" s="14"/>
      <c r="U236" s="14">
        <v>858062.31</v>
      </c>
      <c r="V236" s="14"/>
      <c r="W236" s="33">
        <v>987805.11</v>
      </c>
    </row>
    <row r="237" spans="1:23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15" t="str">
        <f>SUM(I233:I236)</f>
        <v>0</v>
      </c>
      <c r="J237" s="15" t="str">
        <f>SUM(J233:J236)</f>
        <v>0</v>
      </c>
      <c r="K237" s="34" t="str">
        <f>SUM(K233:K236)</f>
        <v>0</v>
      </c>
      <c r="L237" s="12"/>
      <c r="M237" s="26" t="str">
        <f>SUM(M233:M236)</f>
        <v>0</v>
      </c>
      <c r="N237" s="15" t="str">
        <f>SUM(N233:N236)</f>
        <v>0</v>
      </c>
      <c r="O237" s="15" t="str">
        <f>SUM(O233:O236)</f>
        <v>0</v>
      </c>
      <c r="P237" s="15" t="str">
        <f>SUM(P233:P236)</f>
        <v>0</v>
      </c>
      <c r="Q237" s="15" t="str">
        <f>SUM(Q233:Q236)</f>
        <v>0</v>
      </c>
      <c r="R237" s="15" t="str">
        <f>SUM(R233:R236)</f>
        <v>0</v>
      </c>
      <c r="S237" s="15" t="str">
        <f>SUM(S233:S236)</f>
        <v>0</v>
      </c>
      <c r="T237" s="15" t="str">
        <f>SUM(T233:T236)</f>
        <v>0</v>
      </c>
      <c r="U237" s="15" t="str">
        <f>SUM(U233:U236)</f>
        <v>0</v>
      </c>
      <c r="V237" s="15" t="str">
        <f>SUM(V233:V236)</f>
        <v>0</v>
      </c>
      <c r="W237" s="34" t="str">
        <f>SUM(W233:W236)</f>
        <v>0</v>
      </c>
    </row>
    <row r="238" spans="1:23">
      <c r="A238" s="18"/>
      <c r="B238" s="12"/>
      <c r="C238" s="24"/>
      <c r="D238" s="12"/>
      <c r="E238" s="12"/>
      <c r="F238" s="12"/>
      <c r="G238" s="12"/>
      <c r="H238" s="12"/>
      <c r="I238" s="12"/>
      <c r="J238" s="12"/>
      <c r="K238" s="32"/>
      <c r="L238" s="12"/>
      <c r="M238" s="24"/>
      <c r="N238" s="12"/>
      <c r="O238" s="12"/>
      <c r="P238" s="12"/>
      <c r="Q238" s="12"/>
      <c r="R238" s="12"/>
      <c r="S238" s="12"/>
      <c r="T238" s="12"/>
      <c r="U238" s="12"/>
      <c r="V238" s="12"/>
      <c r="W238" s="32"/>
    </row>
    <row r="239" spans="1:23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16" t="str">
        <f>I146+I153+I160+I167+I174+I181+I188+I195+I202+I209+I216+I223+I230+I237</f>
        <v>0</v>
      </c>
      <c r="J239" s="16" t="str">
        <f>J146+J153+J160+J167+J174+J181+J188+J195+J202+J209+J216+J223+J230+J237</f>
        <v>0</v>
      </c>
      <c r="K239" s="35" t="str">
        <f>K146+K153+K160+K167+K174+K181+K188+K195+K202+K209+K216+K223+K230+K237</f>
        <v>0</v>
      </c>
      <c r="L239" s="13"/>
      <c r="M239" s="27" t="str">
        <f>M146+M153+M160+M167+M174+M181+M188+M195+M202+M209+M216+M223+M230+M237</f>
        <v>0</v>
      </c>
      <c r="N239" s="16" t="str">
        <f>N146+N153+N160+N167+N174+N181+N188+N195+N202+N209+N216+N223+N230+N237</f>
        <v>0</v>
      </c>
      <c r="O239" s="16" t="str">
        <f>O146+O153+O160+O167+O174+O181+O188+O195+O202+O209+O216+O223+O230+O237</f>
        <v>0</v>
      </c>
      <c r="P239" s="16" t="str">
        <f>P146+P153+P160+P167+P174+P181+P188+P195+P202+P209+P216+P223+P230+P237</f>
        <v>0</v>
      </c>
      <c r="Q239" s="16" t="str">
        <f>Q146+Q153+Q160+Q167+Q174+Q181+Q188+Q195+Q202+Q209+Q216+Q223+Q230+Q237</f>
        <v>0</v>
      </c>
      <c r="R239" s="16" t="str">
        <f>R146+R153+R160+R167+R174+R181+R188+R195+R202+R209+R216+R223+R230+R237</f>
        <v>0</v>
      </c>
      <c r="S239" s="16" t="str">
        <f>S146+S153+S160+S167+S174+S181+S188+S195+S202+S209+S216+S223+S230+S237</f>
        <v>0</v>
      </c>
      <c r="T239" s="16" t="str">
        <f>T146+T153+T160+T167+T174+T181+T188+T195+T202+T209+T216+T223+T230+T237</f>
        <v>0</v>
      </c>
      <c r="U239" s="16" t="str">
        <f>U146+U153+U160+U167+U174+U181+U188+U195+U202+U209+U216+U223+U230+U237</f>
        <v>0</v>
      </c>
      <c r="V239" s="16" t="str">
        <f>V146+V153+V160+V167+V174+V181+V188+V195+V202+V209+V216+V223+V230+V237</f>
        <v>0</v>
      </c>
      <c r="W239" s="35" t="str">
        <f>W146+W153+W160+W167+W174+W181+W188+W195+W202+W209+W216+W223+W230+W237</f>
        <v>0</v>
      </c>
    </row>
    <row r="240" spans="1:23">
      <c r="A240" s="18"/>
      <c r="B240" s="12"/>
      <c r="C240" s="24"/>
      <c r="D240" s="12"/>
      <c r="E240" s="12"/>
      <c r="F240" s="12"/>
      <c r="G240" s="12"/>
      <c r="H240" s="12"/>
      <c r="I240" s="12"/>
      <c r="J240" s="12"/>
      <c r="K240" s="32"/>
      <c r="L240" s="12"/>
      <c r="M240" s="24"/>
      <c r="N240" s="12"/>
      <c r="O240" s="12"/>
      <c r="P240" s="12"/>
      <c r="Q240" s="12"/>
      <c r="R240" s="12"/>
      <c r="S240" s="12"/>
      <c r="T240" s="12"/>
      <c r="U240" s="12"/>
      <c r="V240" s="12"/>
      <c r="W240" s="32"/>
    </row>
    <row r="241" spans="1:23">
      <c r="A241" s="19" t="s">
        <v>82</v>
      </c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20" t="s">
        <v>40</v>
      </c>
      <c r="B242" s="12"/>
      <c r="C242" s="25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33">
        <v>0</v>
      </c>
      <c r="L242" s="12"/>
      <c r="M242" s="25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33">
        <v>0</v>
      </c>
    </row>
    <row r="243" spans="1:23">
      <c r="A243" s="20" t="s">
        <v>41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42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43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15" t="str">
        <f>SUM(I242:I245)</f>
        <v>0</v>
      </c>
      <c r="J246" s="15" t="str">
        <f>SUM(J242:J245)</f>
        <v>0</v>
      </c>
      <c r="K246" s="34" t="str">
        <f>SUM(K242:K245)</f>
        <v>0</v>
      </c>
      <c r="L246" s="12"/>
      <c r="M246" s="26" t="str">
        <f>SUM(M242:M245)</f>
        <v>0</v>
      </c>
      <c r="N246" s="15" t="str">
        <f>SUM(N242:N245)</f>
        <v>0</v>
      </c>
      <c r="O246" s="15" t="str">
        <f>SUM(O242:O245)</f>
        <v>0</v>
      </c>
      <c r="P246" s="15" t="str">
        <f>SUM(P242:P245)</f>
        <v>0</v>
      </c>
      <c r="Q246" s="15" t="str">
        <f>SUM(Q242:Q245)</f>
        <v>0</v>
      </c>
      <c r="R246" s="15" t="str">
        <f>SUM(R242:R245)</f>
        <v>0</v>
      </c>
      <c r="S246" s="15" t="str">
        <f>SUM(S242:S245)</f>
        <v>0</v>
      </c>
      <c r="T246" s="15" t="str">
        <f>SUM(T242:T245)</f>
        <v>0</v>
      </c>
      <c r="U246" s="15" t="str">
        <f>SUM(U242:U245)</f>
        <v>0</v>
      </c>
      <c r="V246" s="15" t="str">
        <f>SUM(V242:V245)</f>
        <v>0</v>
      </c>
      <c r="W246" s="34" t="str">
        <f>SUM(W242:W245)</f>
        <v>0</v>
      </c>
    </row>
    <row r="247" spans="1:23">
      <c r="A247" s="18"/>
      <c r="B247" s="12"/>
      <c r="C247" s="24"/>
      <c r="D247" s="12"/>
      <c r="E247" s="12"/>
      <c r="F247" s="12"/>
      <c r="G247" s="12"/>
      <c r="H247" s="12"/>
      <c r="I247" s="12"/>
      <c r="J247" s="12"/>
      <c r="K247" s="32"/>
      <c r="L247" s="12"/>
      <c r="M247" s="24"/>
      <c r="N247" s="12"/>
      <c r="O247" s="12"/>
      <c r="P247" s="12"/>
      <c r="Q247" s="12"/>
      <c r="R247" s="12"/>
      <c r="S247" s="12"/>
      <c r="T247" s="12"/>
      <c r="U247" s="12"/>
      <c r="V247" s="12"/>
      <c r="W247" s="32"/>
    </row>
    <row r="248" spans="1:23">
      <c r="A248" s="19" t="s">
        <v>83</v>
      </c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20" t="s">
        <v>40</v>
      </c>
      <c r="B249" s="12"/>
      <c r="C249" s="25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33">
        <v>0</v>
      </c>
      <c r="L249" s="12"/>
      <c r="M249" s="25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33">
        <v>0</v>
      </c>
    </row>
    <row r="250" spans="1:23">
      <c r="A250" s="20" t="s">
        <v>41</v>
      </c>
      <c r="B250" s="12"/>
      <c r="C250" s="25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33">
        <v>0</v>
      </c>
      <c r="L250" s="12"/>
      <c r="M250" s="25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33">
        <v>0</v>
      </c>
    </row>
    <row r="251" spans="1:23">
      <c r="A251" s="20" t="s">
        <v>42</v>
      </c>
      <c r="B251" s="12"/>
      <c r="C251" s="25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33">
        <v>0</v>
      </c>
      <c r="L251" s="12"/>
      <c r="M251" s="25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33">
        <v>0</v>
      </c>
    </row>
    <row r="252" spans="1:23">
      <c r="A252" s="20" t="s">
        <v>43</v>
      </c>
      <c r="B252" s="12"/>
      <c r="C252" s="25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33">
        <v>0</v>
      </c>
      <c r="L252" s="12"/>
      <c r="M252" s="25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33">
        <v>0</v>
      </c>
    </row>
    <row r="253" spans="1:23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15" t="str">
        <f>SUM(I249:I252)</f>
        <v>0</v>
      </c>
      <c r="J253" s="15" t="str">
        <f>SUM(J249:J252)</f>
        <v>0</v>
      </c>
      <c r="K253" s="34" t="str">
        <f>SUM(K249:K252)</f>
        <v>0</v>
      </c>
      <c r="L253" s="12"/>
      <c r="M253" s="26" t="str">
        <f>SUM(M249:M252)</f>
        <v>0</v>
      </c>
      <c r="N253" s="15" t="str">
        <f>SUM(N249:N252)</f>
        <v>0</v>
      </c>
      <c r="O253" s="15" t="str">
        <f>SUM(O249:O252)</f>
        <v>0</v>
      </c>
      <c r="P253" s="15" t="str">
        <f>SUM(P249:P252)</f>
        <v>0</v>
      </c>
      <c r="Q253" s="15" t="str">
        <f>SUM(Q249:Q252)</f>
        <v>0</v>
      </c>
      <c r="R253" s="15" t="str">
        <f>SUM(R249:R252)</f>
        <v>0</v>
      </c>
      <c r="S253" s="15" t="str">
        <f>SUM(S249:S252)</f>
        <v>0</v>
      </c>
      <c r="T253" s="15" t="str">
        <f>SUM(T249:T252)</f>
        <v>0</v>
      </c>
      <c r="U253" s="15" t="str">
        <f>SUM(U249:U252)</f>
        <v>0</v>
      </c>
      <c r="V253" s="15" t="str">
        <f>SUM(V249:V252)</f>
        <v>0</v>
      </c>
      <c r="W253" s="34" t="str">
        <f>SUM(W249:W252)</f>
        <v>0</v>
      </c>
    </row>
    <row r="254" spans="1:23">
      <c r="A254" s="18"/>
      <c r="B254" s="12"/>
      <c r="C254" s="24"/>
      <c r="D254" s="12"/>
      <c r="E254" s="12"/>
      <c r="F254" s="12"/>
      <c r="G254" s="12"/>
      <c r="H254" s="12"/>
      <c r="I254" s="12"/>
      <c r="J254" s="12"/>
      <c r="K254" s="32"/>
      <c r="L254" s="12"/>
      <c r="M254" s="24"/>
      <c r="N254" s="12"/>
      <c r="O254" s="12"/>
      <c r="P254" s="12"/>
      <c r="Q254" s="12"/>
      <c r="R254" s="12"/>
      <c r="S254" s="12"/>
      <c r="T254" s="12"/>
      <c r="U254" s="12"/>
      <c r="V254" s="12"/>
      <c r="W254" s="32"/>
    </row>
    <row r="255" spans="1:23">
      <c r="A255" s="19" t="s">
        <v>84</v>
      </c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20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15" t="str">
        <f>SUM(I256:I259)</f>
        <v>0</v>
      </c>
      <c r="J260" s="15" t="str">
        <f>SUM(J256:J259)</f>
        <v>0</v>
      </c>
      <c r="K260" s="34" t="str">
        <f>SUM(K256:K259)</f>
        <v>0</v>
      </c>
      <c r="L260" s="12"/>
      <c r="M260" s="26" t="str">
        <f>SUM(M256:M259)</f>
        <v>0</v>
      </c>
      <c r="N260" s="15" t="str">
        <f>SUM(N256:N259)</f>
        <v>0</v>
      </c>
      <c r="O260" s="15" t="str">
        <f>SUM(O256:O259)</f>
        <v>0</v>
      </c>
      <c r="P260" s="15" t="str">
        <f>SUM(P256:P259)</f>
        <v>0</v>
      </c>
      <c r="Q260" s="15" t="str">
        <f>SUM(Q256:Q259)</f>
        <v>0</v>
      </c>
      <c r="R260" s="15" t="str">
        <f>SUM(R256:R259)</f>
        <v>0</v>
      </c>
      <c r="S260" s="15" t="str">
        <f>SUM(S256:S259)</f>
        <v>0</v>
      </c>
      <c r="T260" s="15" t="str">
        <f>SUM(T256:T259)</f>
        <v>0</v>
      </c>
      <c r="U260" s="15" t="str">
        <f>SUM(U256:U259)</f>
        <v>0</v>
      </c>
      <c r="V260" s="15" t="str">
        <f>SUM(V256:V259)</f>
        <v>0</v>
      </c>
      <c r="W260" s="34" t="str">
        <f>SUM(W256:W259)</f>
        <v>0</v>
      </c>
    </row>
    <row r="261" spans="1:23">
      <c r="A261" s="18"/>
      <c r="B261" s="12"/>
      <c r="C261" s="24"/>
      <c r="D261" s="12"/>
      <c r="E261" s="12"/>
      <c r="F261" s="12"/>
      <c r="G261" s="12"/>
      <c r="H261" s="12"/>
      <c r="I261" s="12"/>
      <c r="J261" s="12"/>
      <c r="K261" s="32"/>
      <c r="L261" s="12"/>
      <c r="M261" s="24"/>
      <c r="N261" s="12"/>
      <c r="O261" s="12"/>
      <c r="P261" s="12"/>
      <c r="Q261" s="12"/>
      <c r="R261" s="12"/>
      <c r="S261" s="12"/>
      <c r="T261" s="12"/>
      <c r="U261" s="12"/>
      <c r="V261" s="12"/>
      <c r="W261" s="32"/>
    </row>
    <row r="262" spans="1:23">
      <c r="A262" s="19" t="s">
        <v>89</v>
      </c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20" t="s">
        <v>40</v>
      </c>
      <c r="B263" s="12"/>
      <c r="C263" s="25"/>
      <c r="D263" s="14"/>
      <c r="E263" s="14"/>
      <c r="F263" s="14"/>
      <c r="G263" s="14"/>
      <c r="H263" s="14"/>
      <c r="I263" s="14"/>
      <c r="J263" s="14"/>
      <c r="K263" s="33"/>
      <c r="L263" s="12"/>
      <c r="M263" s="25"/>
      <c r="N263" s="14"/>
      <c r="O263" s="14"/>
      <c r="P263" s="14"/>
      <c r="Q263" s="14"/>
      <c r="R263" s="14"/>
      <c r="S263" s="14"/>
      <c r="T263" s="14"/>
      <c r="U263" s="14"/>
      <c r="V263" s="14"/>
      <c r="W263" s="33"/>
    </row>
    <row r="264" spans="1:23">
      <c r="A264" s="20" t="s">
        <v>41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42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43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15" t="str">
        <f>SUM(I263:I266)</f>
        <v>0</v>
      </c>
      <c r="J267" s="15" t="str">
        <f>SUM(J263:J266)</f>
        <v>0</v>
      </c>
      <c r="K267" s="34" t="str">
        <f>SUM(K263:K266)</f>
        <v>0</v>
      </c>
      <c r="L267" s="12"/>
      <c r="M267" s="26" t="str">
        <f>SUM(M263:M266)</f>
        <v>0</v>
      </c>
      <c r="N267" s="15" t="str">
        <f>SUM(N263:N266)</f>
        <v>0</v>
      </c>
      <c r="O267" s="15" t="str">
        <f>SUM(O263:O266)</f>
        <v>0</v>
      </c>
      <c r="P267" s="15" t="str">
        <f>SUM(P263:P266)</f>
        <v>0</v>
      </c>
      <c r="Q267" s="15" t="str">
        <f>SUM(Q263:Q266)</f>
        <v>0</v>
      </c>
      <c r="R267" s="15" t="str">
        <f>SUM(R263:R266)</f>
        <v>0</v>
      </c>
      <c r="S267" s="15" t="str">
        <f>SUM(S263:S266)</f>
        <v>0</v>
      </c>
      <c r="T267" s="15" t="str">
        <f>SUM(T263:T266)</f>
        <v>0</v>
      </c>
      <c r="U267" s="15" t="str">
        <f>SUM(U263:U266)</f>
        <v>0</v>
      </c>
      <c r="V267" s="15" t="str">
        <f>SUM(V263:V266)</f>
        <v>0</v>
      </c>
      <c r="W267" s="34" t="str">
        <f>SUM(W263:W266)</f>
        <v>0</v>
      </c>
    </row>
    <row r="268" spans="1:23">
      <c r="A268" s="18"/>
      <c r="B268" s="12"/>
      <c r="C268" s="24"/>
      <c r="D268" s="12"/>
      <c r="E268" s="12"/>
      <c r="F268" s="12"/>
      <c r="G268" s="12"/>
      <c r="H268" s="12"/>
      <c r="I268" s="12"/>
      <c r="J268" s="12"/>
      <c r="K268" s="32"/>
      <c r="L268" s="12"/>
      <c r="M268" s="24"/>
      <c r="N268" s="12"/>
      <c r="O268" s="12"/>
      <c r="P268" s="12"/>
      <c r="Q268" s="12"/>
      <c r="R268" s="12"/>
      <c r="S268" s="12"/>
      <c r="T268" s="12"/>
      <c r="U268" s="12"/>
      <c r="V268" s="12"/>
      <c r="W268" s="32"/>
    </row>
    <row r="269" spans="1:23">
      <c r="A269" s="19" t="s">
        <v>90</v>
      </c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20" t="s">
        <v>40</v>
      </c>
      <c r="B270" s="12"/>
      <c r="C270" s="25">
        <v>398410</v>
      </c>
      <c r="D270" s="14">
        <v>1493214</v>
      </c>
      <c r="E270" s="14">
        <v>85424</v>
      </c>
      <c r="F270" s="14">
        <v>30943</v>
      </c>
      <c r="G270" s="14">
        <v>33895</v>
      </c>
      <c r="H270" s="14">
        <v>16426</v>
      </c>
      <c r="I270" s="14">
        <v>-289</v>
      </c>
      <c r="J270" s="14">
        <v>3247</v>
      </c>
      <c r="K270" s="33">
        <v>2061270</v>
      </c>
      <c r="L270" s="12"/>
      <c r="M270" s="25">
        <v>2454</v>
      </c>
      <c r="N270" s="14">
        <v>8811</v>
      </c>
      <c r="O270" s="14">
        <v>-215</v>
      </c>
      <c r="P270" s="14">
        <v>896</v>
      </c>
      <c r="Q270" s="14">
        <v>209</v>
      </c>
      <c r="R270" s="14">
        <v>18</v>
      </c>
      <c r="S270" s="14">
        <v>341</v>
      </c>
      <c r="T270" s="14">
        <v>3247</v>
      </c>
      <c r="U270" s="14">
        <v>54825</v>
      </c>
      <c r="V270" s="14"/>
      <c r="W270" s="33">
        <v>70586</v>
      </c>
    </row>
    <row r="271" spans="1:23">
      <c r="A271" s="20" t="s">
        <v>41</v>
      </c>
      <c r="B271" s="12"/>
      <c r="C271" s="25">
        <v>294850</v>
      </c>
      <c r="D271" s="14">
        <v>1103619</v>
      </c>
      <c r="E271" s="14">
        <v>84009</v>
      </c>
      <c r="F271" s="14">
        <v>131</v>
      </c>
      <c r="G271" s="14">
        <v>29281</v>
      </c>
      <c r="H271" s="14">
        <v>21229</v>
      </c>
      <c r="I271" s="14">
        <v>9260</v>
      </c>
      <c r="J271" s="14">
        <v>-7595</v>
      </c>
      <c r="K271" s="33">
        <v>1534784</v>
      </c>
      <c r="L271" s="12"/>
      <c r="M271" s="25">
        <v>5257</v>
      </c>
      <c r="N271" s="14">
        <v>18923</v>
      </c>
      <c r="O271" s="14">
        <v>1260</v>
      </c>
      <c r="P271" s="14">
        <v>2</v>
      </c>
      <c r="Q271" s="14">
        <v>522</v>
      </c>
      <c r="R271" s="14">
        <v>242</v>
      </c>
      <c r="S271" s="14">
        <v>-69</v>
      </c>
      <c r="T271" s="14">
        <v>-7595</v>
      </c>
      <c r="U271" s="14">
        <v>43172</v>
      </c>
      <c r="V271" s="14"/>
      <c r="W271" s="33">
        <v>61714</v>
      </c>
    </row>
    <row r="272" spans="1:23">
      <c r="A272" s="20" t="s">
        <v>42</v>
      </c>
      <c r="B272" s="12"/>
      <c r="C272" s="25">
        <v>466212</v>
      </c>
      <c r="D272" s="14">
        <v>1804159</v>
      </c>
      <c r="E272" s="14">
        <v>137025</v>
      </c>
      <c r="F272" s="14">
        <v>152</v>
      </c>
      <c r="G272" s="14">
        <v>44249</v>
      </c>
      <c r="H272" s="14">
        <v>19657</v>
      </c>
      <c r="I272" s="14">
        <v>21248</v>
      </c>
      <c r="J272" s="14">
        <v>4999</v>
      </c>
      <c r="K272" s="33">
        <v>2497701</v>
      </c>
      <c r="L272" s="12"/>
      <c r="M272" s="25">
        <v>15173</v>
      </c>
      <c r="N272" s="14">
        <v>57858</v>
      </c>
      <c r="O272" s="14">
        <v>4271</v>
      </c>
      <c r="P272" s="14">
        <v>8</v>
      </c>
      <c r="Q272" s="14">
        <v>1359</v>
      </c>
      <c r="R272" s="14">
        <v>564</v>
      </c>
      <c r="S272" s="14">
        <v>1014</v>
      </c>
      <c r="T272" s="14">
        <v>4999</v>
      </c>
      <c r="U272" s="14">
        <v>66980</v>
      </c>
      <c r="V272" s="14"/>
      <c r="W272" s="33">
        <v>152226</v>
      </c>
    </row>
    <row r="273" spans="1:23">
      <c r="A273" s="20" t="s">
        <v>43</v>
      </c>
      <c r="B273" s="12"/>
      <c r="C273" s="25">
        <v>433403</v>
      </c>
      <c r="D273" s="14">
        <v>1710518</v>
      </c>
      <c r="E273" s="14">
        <v>168814</v>
      </c>
      <c r="F273" s="14">
        <v>2338</v>
      </c>
      <c r="G273" s="14">
        <v>41111</v>
      </c>
      <c r="H273" s="14">
        <v>26991</v>
      </c>
      <c r="I273" s="14">
        <v>15431</v>
      </c>
      <c r="J273" s="14">
        <v>4134</v>
      </c>
      <c r="K273" s="33">
        <v>2402740</v>
      </c>
      <c r="L273" s="12"/>
      <c r="M273" s="25">
        <v>327096</v>
      </c>
      <c r="N273" s="14">
        <v>1300808</v>
      </c>
      <c r="O273" s="14">
        <v>116248</v>
      </c>
      <c r="P273" s="14">
        <v>1640</v>
      </c>
      <c r="Q273" s="14">
        <v>28455</v>
      </c>
      <c r="R273" s="14">
        <v>14974</v>
      </c>
      <c r="S273" s="14">
        <v>14667</v>
      </c>
      <c r="T273" s="14">
        <v>4134</v>
      </c>
      <c r="U273" s="14">
        <v>28978</v>
      </c>
      <c r="V273" s="14"/>
      <c r="W273" s="33">
        <v>1837000</v>
      </c>
    </row>
    <row r="274" spans="1:23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15" t="str">
        <f>SUM(I270:I273)</f>
        <v>0</v>
      </c>
      <c r="J274" s="15" t="str">
        <f>SUM(J270:J273)</f>
        <v>0</v>
      </c>
      <c r="K274" s="34" t="str">
        <f>SUM(K270:K273)</f>
        <v>0</v>
      </c>
      <c r="L274" s="12"/>
      <c r="M274" s="26" t="str">
        <f>SUM(M270:M273)</f>
        <v>0</v>
      </c>
      <c r="N274" s="15" t="str">
        <f>SUM(N270:N273)</f>
        <v>0</v>
      </c>
      <c r="O274" s="15" t="str">
        <f>SUM(O270:O273)</f>
        <v>0</v>
      </c>
      <c r="P274" s="15" t="str">
        <f>SUM(P270:P273)</f>
        <v>0</v>
      </c>
      <c r="Q274" s="15" t="str">
        <f>SUM(Q270:Q273)</f>
        <v>0</v>
      </c>
      <c r="R274" s="15" t="str">
        <f>SUM(R270:R273)</f>
        <v>0</v>
      </c>
      <c r="S274" s="15" t="str">
        <f>SUM(S270:S273)</f>
        <v>0</v>
      </c>
      <c r="T274" s="15" t="str">
        <f>SUM(T270:T273)</f>
        <v>0</v>
      </c>
      <c r="U274" s="15" t="str">
        <f>SUM(U270:U273)</f>
        <v>0</v>
      </c>
      <c r="V274" s="15" t="str">
        <f>SUM(V270:V273)</f>
        <v>0</v>
      </c>
      <c r="W274" s="34" t="str">
        <f>SUM(W270:W273)</f>
        <v>0</v>
      </c>
    </row>
    <row r="275" spans="1:23">
      <c r="A275" s="18"/>
      <c r="B275" s="12"/>
      <c r="C275" s="24"/>
      <c r="D275" s="12"/>
      <c r="E275" s="12"/>
      <c r="F275" s="12"/>
      <c r="G275" s="12"/>
      <c r="H275" s="12"/>
      <c r="I275" s="12"/>
      <c r="J275" s="12"/>
      <c r="K275" s="32"/>
      <c r="L275" s="12"/>
      <c r="M275" s="24"/>
      <c r="N275" s="12"/>
      <c r="O275" s="12"/>
      <c r="P275" s="12"/>
      <c r="Q275" s="12"/>
      <c r="R275" s="12"/>
      <c r="S275" s="12"/>
      <c r="T275" s="12"/>
      <c r="U275" s="12"/>
      <c r="V275" s="12"/>
      <c r="W275" s="32"/>
    </row>
    <row r="276" spans="1:23">
      <c r="A276" s="19" t="s">
        <v>91</v>
      </c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20" t="s">
        <v>40</v>
      </c>
      <c r="B277" s="12"/>
      <c r="C277" s="25"/>
      <c r="D277" s="14"/>
      <c r="E277" s="14"/>
      <c r="F277" s="14"/>
      <c r="G277" s="14"/>
      <c r="H277" s="14"/>
      <c r="I277" s="14"/>
      <c r="J277" s="14"/>
      <c r="K277" s="33"/>
      <c r="L277" s="12"/>
      <c r="M277" s="25"/>
      <c r="N277" s="14"/>
      <c r="O277" s="14"/>
      <c r="P277" s="14"/>
      <c r="Q277" s="14"/>
      <c r="R277" s="14"/>
      <c r="S277" s="14"/>
      <c r="T277" s="14"/>
      <c r="U277" s="14"/>
      <c r="V277" s="14"/>
      <c r="W277" s="33"/>
    </row>
    <row r="278" spans="1:23">
      <c r="A278" s="20" t="s">
        <v>41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42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43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15" t="str">
        <f>SUM(I277:I280)</f>
        <v>0</v>
      </c>
      <c r="J281" s="15" t="str">
        <f>SUM(J277:J280)</f>
        <v>0</v>
      </c>
      <c r="K281" s="34" t="str">
        <f>SUM(K277:K280)</f>
        <v>0</v>
      </c>
      <c r="L281" s="12"/>
      <c r="M281" s="26" t="str">
        <f>SUM(M277:M280)</f>
        <v>0</v>
      </c>
      <c r="N281" s="15" t="str">
        <f>SUM(N277:N280)</f>
        <v>0</v>
      </c>
      <c r="O281" s="15" t="str">
        <f>SUM(O277:O280)</f>
        <v>0</v>
      </c>
      <c r="P281" s="15" t="str">
        <f>SUM(P277:P280)</f>
        <v>0</v>
      </c>
      <c r="Q281" s="15" t="str">
        <f>SUM(Q277:Q280)</f>
        <v>0</v>
      </c>
      <c r="R281" s="15" t="str">
        <f>SUM(R277:R280)</f>
        <v>0</v>
      </c>
      <c r="S281" s="15" t="str">
        <f>SUM(S277:S280)</f>
        <v>0</v>
      </c>
      <c r="T281" s="15" t="str">
        <f>SUM(T277:T280)</f>
        <v>0</v>
      </c>
      <c r="U281" s="15" t="str">
        <f>SUM(U277:U280)</f>
        <v>0</v>
      </c>
      <c r="V281" s="15" t="str">
        <f>SUM(V277:V280)</f>
        <v>0</v>
      </c>
      <c r="W281" s="34" t="str">
        <f>SUM(W277:W280)</f>
        <v>0</v>
      </c>
    </row>
    <row r="282" spans="1:23">
      <c r="A282" s="18"/>
      <c r="B282" s="12"/>
      <c r="C282" s="24"/>
      <c r="D282" s="12"/>
      <c r="E282" s="12"/>
      <c r="F282" s="12"/>
      <c r="G282" s="12"/>
      <c r="H282" s="12"/>
      <c r="I282" s="12"/>
      <c r="J282" s="12"/>
      <c r="K282" s="32"/>
      <c r="L282" s="12"/>
      <c r="M282" s="24"/>
      <c r="N282" s="12"/>
      <c r="O282" s="12"/>
      <c r="P282" s="12"/>
      <c r="Q282" s="12"/>
      <c r="R282" s="12"/>
      <c r="S282" s="12"/>
      <c r="T282" s="12"/>
      <c r="U282" s="12"/>
      <c r="V282" s="12"/>
      <c r="W282" s="32"/>
    </row>
    <row r="283" spans="1:23">
      <c r="A283" s="19" t="s">
        <v>92</v>
      </c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0" t="s">
        <v>40</v>
      </c>
      <c r="B284" s="12"/>
      <c r="C284" s="25"/>
      <c r="D284" s="14"/>
      <c r="E284" s="14"/>
      <c r="F284" s="14"/>
      <c r="G284" s="14"/>
      <c r="H284" s="14"/>
      <c r="I284" s="14"/>
      <c r="J284" s="14"/>
      <c r="K284" s="33"/>
      <c r="L284" s="12"/>
      <c r="M284" s="25"/>
      <c r="N284" s="14"/>
      <c r="O284" s="14"/>
      <c r="P284" s="14"/>
      <c r="Q284" s="14"/>
      <c r="R284" s="14"/>
      <c r="S284" s="14"/>
      <c r="T284" s="14"/>
      <c r="U284" s="14"/>
      <c r="V284" s="14"/>
      <c r="W284" s="33"/>
    </row>
    <row r="285" spans="1:23">
      <c r="A285" s="20" t="s">
        <v>41</v>
      </c>
      <c r="B285" s="12"/>
      <c r="C285" s="25"/>
      <c r="D285" s="14"/>
      <c r="E285" s="14"/>
      <c r="F285" s="14"/>
      <c r="G285" s="14"/>
      <c r="H285" s="14"/>
      <c r="I285" s="14"/>
      <c r="J285" s="14"/>
      <c r="K285" s="33"/>
      <c r="L285" s="1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33"/>
    </row>
    <row r="286" spans="1:23">
      <c r="A286" s="20" t="s">
        <v>42</v>
      </c>
      <c r="B286" s="12"/>
      <c r="C286" s="25"/>
      <c r="D286" s="14"/>
      <c r="E286" s="14"/>
      <c r="F286" s="14"/>
      <c r="G286" s="14"/>
      <c r="H286" s="14"/>
      <c r="I286" s="14"/>
      <c r="J286" s="14"/>
      <c r="K286" s="33"/>
      <c r="L286" s="1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33"/>
    </row>
    <row r="287" spans="1:23">
      <c r="A287" s="20" t="s">
        <v>43</v>
      </c>
      <c r="B287" s="12"/>
      <c r="C287" s="25"/>
      <c r="D287" s="14"/>
      <c r="E287" s="14"/>
      <c r="F287" s="14"/>
      <c r="G287" s="14"/>
      <c r="H287" s="14"/>
      <c r="I287" s="14"/>
      <c r="J287" s="14"/>
      <c r="K287" s="33"/>
      <c r="L287" s="1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33"/>
    </row>
    <row r="288" spans="1:23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15" t="str">
        <f>SUM(I284:I287)</f>
        <v>0</v>
      </c>
      <c r="J288" s="15" t="str">
        <f>SUM(J284:J287)</f>
        <v>0</v>
      </c>
      <c r="K288" s="34" t="str">
        <f>SUM(K284:K287)</f>
        <v>0</v>
      </c>
      <c r="L288" s="12"/>
      <c r="M288" s="26" t="str">
        <f>SUM(M284:M287)</f>
        <v>0</v>
      </c>
      <c r="N288" s="15" t="str">
        <f>SUM(N284:N287)</f>
        <v>0</v>
      </c>
      <c r="O288" s="15" t="str">
        <f>SUM(O284:O287)</f>
        <v>0</v>
      </c>
      <c r="P288" s="15" t="str">
        <f>SUM(P284:P287)</f>
        <v>0</v>
      </c>
      <c r="Q288" s="15" t="str">
        <f>SUM(Q284:Q287)</f>
        <v>0</v>
      </c>
      <c r="R288" s="15" t="str">
        <f>SUM(R284:R287)</f>
        <v>0</v>
      </c>
      <c r="S288" s="15" t="str">
        <f>SUM(S284:S287)</f>
        <v>0</v>
      </c>
      <c r="T288" s="15" t="str">
        <f>SUM(T284:T287)</f>
        <v>0</v>
      </c>
      <c r="U288" s="15" t="str">
        <f>SUM(U284:U287)</f>
        <v>0</v>
      </c>
      <c r="V288" s="15" t="str">
        <f>SUM(V284:V287)</f>
        <v>0</v>
      </c>
      <c r="W288" s="34" t="str">
        <f>SUM(W284:W287)</f>
        <v>0</v>
      </c>
    </row>
    <row r="289" spans="1:23">
      <c r="A289" s="18"/>
      <c r="B289" s="12"/>
      <c r="C289" s="24"/>
      <c r="D289" s="12"/>
      <c r="E289" s="12"/>
      <c r="F289" s="12"/>
      <c r="G289" s="12"/>
      <c r="H289" s="12"/>
      <c r="I289" s="12"/>
      <c r="J289" s="12"/>
      <c r="K289" s="32"/>
      <c r="L289" s="12"/>
      <c r="M289" s="24"/>
      <c r="N289" s="12"/>
      <c r="O289" s="12"/>
      <c r="P289" s="12"/>
      <c r="Q289" s="12"/>
      <c r="R289" s="12"/>
      <c r="S289" s="12"/>
      <c r="T289" s="12"/>
      <c r="U289" s="12"/>
      <c r="V289" s="12"/>
      <c r="W289" s="32"/>
    </row>
    <row r="290" spans="1:23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16" t="str">
        <f>I246+I253+I260+I267+I274+I281+I288</f>
        <v>0</v>
      </c>
      <c r="J290" s="16" t="str">
        <f>J246+J253+J260+J267+J274+J281+J288</f>
        <v>0</v>
      </c>
      <c r="K290" s="35" t="str">
        <f>K246+K253+K260+K267+K274+K281+K288</f>
        <v>0</v>
      </c>
      <c r="L290" s="13"/>
      <c r="M290" s="27" t="str">
        <f>M246+M253+M260+M267+M274+M281+M288</f>
        <v>0</v>
      </c>
      <c r="N290" s="16" t="str">
        <f>N246+N253+N260+N267+N274+N281+N288</f>
        <v>0</v>
      </c>
      <c r="O290" s="16" t="str">
        <f>O246+O253+O260+O267+O274+O281+O288</f>
        <v>0</v>
      </c>
      <c r="P290" s="16" t="str">
        <f>P246+P253+P260+P267+P274+P281+P288</f>
        <v>0</v>
      </c>
      <c r="Q290" s="16" t="str">
        <f>Q246+Q253+Q260+Q267+Q274+Q281+Q288</f>
        <v>0</v>
      </c>
      <c r="R290" s="16" t="str">
        <f>R246+R253+R260+R267+R274+R281+R288</f>
        <v>0</v>
      </c>
      <c r="S290" s="16" t="str">
        <f>S246+S253+S260+S267+S274+S281+S288</f>
        <v>0</v>
      </c>
      <c r="T290" s="16" t="str">
        <f>T246+T253+T260+T267+T274+T281+T288</f>
        <v>0</v>
      </c>
      <c r="U290" s="16" t="str">
        <f>U246+U253+U260+U267+U274+U281+U288</f>
        <v>0</v>
      </c>
      <c r="V290" s="16" t="str">
        <f>V246+V253+V260+V267+V274+V281+V288</f>
        <v>0</v>
      </c>
      <c r="W290" s="35" t="str">
        <f>W246+W253+W260+W267+W274+W281+W288</f>
        <v>0</v>
      </c>
    </row>
    <row r="291" spans="1:23">
      <c r="A291" s="18"/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0" t="str">
        <f>I139+I239+I290</f>
        <v>0</v>
      </c>
      <c r="J292" s="30" t="str">
        <f>J139+J239+J290</f>
        <v>0</v>
      </c>
      <c r="K292" s="36" t="str">
        <f>K139+K239+K290</f>
        <v>0</v>
      </c>
      <c r="L292" s="13"/>
      <c r="M292" s="28" t="str">
        <f>M139+M239+M290</f>
        <v>0</v>
      </c>
      <c r="N292" s="30" t="str">
        <f>N139+N239+N290</f>
        <v>0</v>
      </c>
      <c r="O292" s="30" t="str">
        <f>O139+O239+O290</f>
        <v>0</v>
      </c>
      <c r="P292" s="30" t="str">
        <f>P139+P239+P290</f>
        <v>0</v>
      </c>
      <c r="Q292" s="30" t="str">
        <f>Q139+Q239+Q290</f>
        <v>0</v>
      </c>
      <c r="R292" s="30" t="str">
        <f>R139+R239+R290</f>
        <v>0</v>
      </c>
      <c r="S292" s="30" t="str">
        <f>S139+S239+S290</f>
        <v>0</v>
      </c>
      <c r="T292" s="30" t="str">
        <f>T139+T239+T290</f>
        <v>0</v>
      </c>
      <c r="U292" s="30" t="str">
        <f>U139+U239+U290</f>
        <v>0</v>
      </c>
      <c r="V292" s="30" t="str">
        <f>V139+V239+V290</f>
        <v>0</v>
      </c>
      <c r="W292" s="36" t="str">
        <f>W139+W239+W290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115</v>
      </c>
    </row>
    <row r="3" spans="1:23">
      <c r="A3" s="7" t="s">
        <v>20</v>
      </c>
    </row>
    <row r="4" spans="1:23">
      <c r="A4" s="8"/>
      <c r="C4" s="11" t="s">
        <v>116</v>
      </c>
      <c r="D4" s="9"/>
      <c r="E4" s="9"/>
      <c r="F4" s="9"/>
      <c r="G4" s="9"/>
      <c r="H4" s="9"/>
      <c r="I4" s="9"/>
      <c r="J4" s="9"/>
      <c r="K4" s="10"/>
      <c r="M4" s="11" t="s">
        <v>117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97</v>
      </c>
      <c r="D5" s="29" t="s">
        <v>98</v>
      </c>
      <c r="E5" s="29" t="s">
        <v>99</v>
      </c>
      <c r="F5" s="29" t="s">
        <v>100</v>
      </c>
      <c r="G5" s="29" t="s">
        <v>101</v>
      </c>
      <c r="H5" s="29" t="s">
        <v>102</v>
      </c>
      <c r="I5" s="29" t="s">
        <v>103</v>
      </c>
      <c r="J5" s="29" t="s">
        <v>104</v>
      </c>
      <c r="K5" s="31" t="s">
        <v>44</v>
      </c>
      <c r="L5" s="12"/>
      <c r="M5" s="23" t="s">
        <v>97</v>
      </c>
      <c r="N5" s="29" t="s">
        <v>98</v>
      </c>
      <c r="O5" s="29" t="s">
        <v>99</v>
      </c>
      <c r="P5" s="29" t="s">
        <v>100</v>
      </c>
      <c r="Q5" s="29" t="s">
        <v>101</v>
      </c>
      <c r="R5" s="29" t="s">
        <v>102</v>
      </c>
      <c r="S5" s="29" t="s">
        <v>105</v>
      </c>
      <c r="T5" s="29" t="s">
        <v>104</v>
      </c>
      <c r="U5" s="29" t="s">
        <v>106</v>
      </c>
      <c r="V5" s="29" t="s">
        <v>107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>
        <v>0</v>
      </c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>
        <v>0</v>
      </c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15" t="str">
        <f>SUM(I71:I73)</f>
        <v>0</v>
      </c>
      <c r="J74" s="15" t="str">
        <f>SUM(J71:J73)</f>
        <v>0</v>
      </c>
      <c r="K74" s="34" t="str">
        <f>SUM(K71:K73)</f>
        <v>0</v>
      </c>
      <c r="L74" s="12"/>
      <c r="M74" s="26" t="str">
        <f>SUM(M71:M73)</f>
        <v>0</v>
      </c>
      <c r="N74" s="15" t="str">
        <f>SUM(N71:N73)</f>
        <v>0</v>
      </c>
      <c r="O74" s="15" t="str">
        <f>SUM(O71:O73)</f>
        <v>0</v>
      </c>
      <c r="P74" s="15" t="str">
        <f>SUM(P71:P73)</f>
        <v>0</v>
      </c>
      <c r="Q74" s="15" t="str">
        <f>SUM(Q71:Q73)</f>
        <v>0</v>
      </c>
      <c r="R74" s="15" t="str">
        <f>SUM(R71:R73)</f>
        <v>0</v>
      </c>
      <c r="S74" s="15" t="str">
        <f>SUM(S71:S73)</f>
        <v>0</v>
      </c>
      <c r="T74" s="15" t="str">
        <f>SUM(T71:T73)</f>
        <v>0</v>
      </c>
      <c r="U74" s="15" t="str">
        <f>SUM(U71:U73)</f>
        <v>0</v>
      </c>
      <c r="V74" s="15" t="str">
        <f>SUM(V71:V73)</f>
        <v>0</v>
      </c>
      <c r="W74" s="34" t="str">
        <f>SUM(W71:W73)</f>
        <v>0</v>
      </c>
    </row>
    <row r="75" spans="1:23">
      <c r="A75" s="18"/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19" t="s">
        <v>57</v>
      </c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20" t="s">
        <v>40</v>
      </c>
      <c r="B77" s="12"/>
      <c r="C77" s="25"/>
      <c r="D77" s="14"/>
      <c r="E77" s="14"/>
      <c r="F77" s="14"/>
      <c r="G77" s="14"/>
      <c r="H77" s="14"/>
      <c r="I77" s="14"/>
      <c r="J77" s="14"/>
      <c r="K77" s="33"/>
      <c r="L77" s="12"/>
      <c r="M77" s="25"/>
      <c r="N77" s="14"/>
      <c r="O77" s="14"/>
      <c r="P77" s="14"/>
      <c r="Q77" s="14"/>
      <c r="R77" s="14"/>
      <c r="S77" s="14"/>
      <c r="T77" s="14"/>
      <c r="U77" s="14"/>
      <c r="V77" s="14"/>
      <c r="W77" s="33"/>
    </row>
    <row r="78" spans="1:23">
      <c r="A78" s="20" t="s">
        <v>41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42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43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15" t="str">
        <f>SUM(I77:I80)</f>
        <v>0</v>
      </c>
      <c r="J81" s="15" t="str">
        <f>SUM(J77:J80)</f>
        <v>0</v>
      </c>
      <c r="K81" s="34" t="str">
        <f>SUM(K77:K80)</f>
        <v>0</v>
      </c>
      <c r="L81" s="12"/>
      <c r="M81" s="26" t="str">
        <f>SUM(M77:M80)</f>
        <v>0</v>
      </c>
      <c r="N81" s="15" t="str">
        <f>SUM(N77:N80)</f>
        <v>0</v>
      </c>
      <c r="O81" s="15" t="str">
        <f>SUM(O77:O80)</f>
        <v>0</v>
      </c>
      <c r="P81" s="15" t="str">
        <f>SUM(P77:P80)</f>
        <v>0</v>
      </c>
      <c r="Q81" s="15" t="str">
        <f>SUM(Q77:Q80)</f>
        <v>0</v>
      </c>
      <c r="R81" s="15" t="str">
        <f>SUM(R77:R80)</f>
        <v>0</v>
      </c>
      <c r="S81" s="15" t="str">
        <f>SUM(S77:S80)</f>
        <v>0</v>
      </c>
      <c r="T81" s="15" t="str">
        <f>SUM(T77:T80)</f>
        <v>0</v>
      </c>
      <c r="U81" s="15" t="str">
        <f>SUM(U77:U80)</f>
        <v>0</v>
      </c>
      <c r="V81" s="15" t="str">
        <f>SUM(V77:V80)</f>
        <v>0</v>
      </c>
      <c r="W81" s="34" t="str">
        <f>SUM(W77:W80)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58</v>
      </c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5"/>
      <c r="D84" s="14"/>
      <c r="E84" s="14"/>
      <c r="F84" s="14"/>
      <c r="G84" s="14"/>
      <c r="H84" s="14"/>
      <c r="I84" s="14"/>
      <c r="J84" s="14"/>
      <c r="K84" s="33"/>
      <c r="L84" s="12"/>
      <c r="M84" s="25"/>
      <c r="N84" s="14"/>
      <c r="O84" s="14"/>
      <c r="P84" s="14"/>
      <c r="Q84" s="14"/>
      <c r="R84" s="14"/>
      <c r="S84" s="14"/>
      <c r="T84" s="14"/>
      <c r="U84" s="14"/>
      <c r="V84" s="14"/>
      <c r="W84" s="33"/>
    </row>
    <row r="85" spans="1:23">
      <c r="A85" s="20" t="s">
        <v>41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42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43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15" t="str">
        <f>SUM(I84:I87)</f>
        <v>0</v>
      </c>
      <c r="J88" s="15" t="str">
        <f>SUM(J84:J87)</f>
        <v>0</v>
      </c>
      <c r="K88" s="34" t="str">
        <f>SUM(K84:K87)</f>
        <v>0</v>
      </c>
      <c r="L88" s="12"/>
      <c r="M88" s="26" t="str">
        <f>SUM(M84:M87)</f>
        <v>0</v>
      </c>
      <c r="N88" s="15" t="str">
        <f>SUM(N84:N87)</f>
        <v>0</v>
      </c>
      <c r="O88" s="15" t="str">
        <f>SUM(O84:O87)</f>
        <v>0</v>
      </c>
      <c r="P88" s="15" t="str">
        <f>SUM(P84:P87)</f>
        <v>0</v>
      </c>
      <c r="Q88" s="15" t="str">
        <f>SUM(Q84:Q87)</f>
        <v>0</v>
      </c>
      <c r="R88" s="15" t="str">
        <f>SUM(R84:R87)</f>
        <v>0</v>
      </c>
      <c r="S88" s="15" t="str">
        <f>SUM(S84:S87)</f>
        <v>0</v>
      </c>
      <c r="T88" s="15" t="str">
        <f>SUM(T84:T87)</f>
        <v>0</v>
      </c>
      <c r="U88" s="15" t="str">
        <f>SUM(U84:U87)</f>
        <v>0</v>
      </c>
      <c r="V88" s="15" t="str">
        <f>SUM(V84:V87)</f>
        <v>0</v>
      </c>
      <c r="W88" s="34" t="str">
        <f>SUM(W84:W87)</f>
        <v>0</v>
      </c>
    </row>
    <row r="89" spans="1:23">
      <c r="A89" s="18"/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19" t="s">
        <v>59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40</v>
      </c>
      <c r="B91" s="12"/>
      <c r="C91" s="25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33">
        <v>0</v>
      </c>
      <c r="L91" s="12"/>
      <c r="M91" s="25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33">
        <v>0</v>
      </c>
    </row>
    <row r="92" spans="1:23">
      <c r="A92" s="20" t="s">
        <v>41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42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43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15" t="str">
        <f>SUM(I91:I94)</f>
        <v>0</v>
      </c>
      <c r="J95" s="15" t="str">
        <f>SUM(J91:J94)</f>
        <v>0</v>
      </c>
      <c r="K95" s="34" t="str">
        <f>SUM(K91:K94)</f>
        <v>0</v>
      </c>
      <c r="L95" s="12"/>
      <c r="M95" s="26" t="str">
        <f>SUM(M91:M94)</f>
        <v>0</v>
      </c>
      <c r="N95" s="15" t="str">
        <f>SUM(N91:N94)</f>
        <v>0</v>
      </c>
      <c r="O95" s="15" t="str">
        <f>SUM(O91:O94)</f>
        <v>0</v>
      </c>
      <c r="P95" s="15" t="str">
        <f>SUM(P91:P94)</f>
        <v>0</v>
      </c>
      <c r="Q95" s="15" t="str">
        <f>SUM(Q91:Q94)</f>
        <v>0</v>
      </c>
      <c r="R95" s="15" t="str">
        <f>SUM(R91:R94)</f>
        <v>0</v>
      </c>
      <c r="S95" s="15" t="str">
        <f>SUM(S91:S94)</f>
        <v>0</v>
      </c>
      <c r="T95" s="15" t="str">
        <f>SUM(T91:T94)</f>
        <v>0</v>
      </c>
      <c r="U95" s="15" t="str">
        <f>SUM(U91:U94)</f>
        <v>0</v>
      </c>
      <c r="V95" s="15" t="str">
        <f>SUM(V91:V94)</f>
        <v>0</v>
      </c>
      <c r="W95" s="34" t="str">
        <f>SUM(W91:W94)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60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33">
        <v>0</v>
      </c>
      <c r="L98" s="12"/>
      <c r="M98" s="25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33">
        <v>0</v>
      </c>
    </row>
    <row r="99" spans="1:23">
      <c r="A99" s="20" t="s">
        <v>41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42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43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15" t="str">
        <f>SUM(I98:I101)</f>
        <v>0</v>
      </c>
      <c r="J102" s="15" t="str">
        <f>SUM(J98:J101)</f>
        <v>0</v>
      </c>
      <c r="K102" s="34" t="str">
        <f>SUM(K98:K101)</f>
        <v>0</v>
      </c>
      <c r="L102" s="12"/>
      <c r="M102" s="26" t="str">
        <f>SUM(M98:M101)</f>
        <v>0</v>
      </c>
      <c r="N102" s="15" t="str">
        <f>SUM(N98:N101)</f>
        <v>0</v>
      </c>
      <c r="O102" s="15" t="str">
        <f>SUM(O98:O101)</f>
        <v>0</v>
      </c>
      <c r="P102" s="15" t="str">
        <f>SUM(P98:P101)</f>
        <v>0</v>
      </c>
      <c r="Q102" s="15" t="str">
        <f>SUM(Q98:Q101)</f>
        <v>0</v>
      </c>
      <c r="R102" s="15" t="str">
        <f>SUM(R98:R101)</f>
        <v>0</v>
      </c>
      <c r="S102" s="15" t="str">
        <f>SUM(S98:S101)</f>
        <v>0</v>
      </c>
      <c r="T102" s="15" t="str">
        <f>SUM(T98:T101)</f>
        <v>0</v>
      </c>
      <c r="U102" s="15" t="str">
        <f>SUM(U98:U101)</f>
        <v>0</v>
      </c>
      <c r="V102" s="15" t="str">
        <f>SUM(V98:V101)</f>
        <v>0</v>
      </c>
      <c r="W102" s="34" t="str">
        <f>SUM(W98:W101)</f>
        <v>0</v>
      </c>
    </row>
    <row r="103" spans="1:23">
      <c r="A103" s="18"/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19" t="s">
        <v>61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40</v>
      </c>
      <c r="B105" s="12"/>
      <c r="C105" s="25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33">
        <v>0</v>
      </c>
      <c r="L105" s="12"/>
      <c r="M105" s="25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33">
        <v>0</v>
      </c>
    </row>
    <row r="106" spans="1:23">
      <c r="A106" s="20" t="s">
        <v>41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42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43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15" t="str">
        <f>SUM(I105:I108)</f>
        <v>0</v>
      </c>
      <c r="J109" s="15" t="str">
        <f>SUM(J105:J108)</f>
        <v>0</v>
      </c>
      <c r="K109" s="34" t="str">
        <f>SUM(K105:K108)</f>
        <v>0</v>
      </c>
      <c r="L109" s="12"/>
      <c r="M109" s="26" t="str">
        <f>SUM(M105:M108)</f>
        <v>0</v>
      </c>
      <c r="N109" s="15" t="str">
        <f>SUM(N105:N108)</f>
        <v>0</v>
      </c>
      <c r="O109" s="15" t="str">
        <f>SUM(O105:O108)</f>
        <v>0</v>
      </c>
      <c r="P109" s="15" t="str">
        <f>SUM(P105:P108)</f>
        <v>0</v>
      </c>
      <c r="Q109" s="15" t="str">
        <f>SUM(Q105:Q108)</f>
        <v>0</v>
      </c>
      <c r="R109" s="15" t="str">
        <f>SUM(R105:R108)</f>
        <v>0</v>
      </c>
      <c r="S109" s="15" t="str">
        <f>SUM(S105:S108)</f>
        <v>0</v>
      </c>
      <c r="T109" s="15" t="str">
        <f>SUM(T105:T108)</f>
        <v>0</v>
      </c>
      <c r="U109" s="15" t="str">
        <f>SUM(U105:U108)</f>
        <v>0</v>
      </c>
      <c r="V109" s="15" t="str">
        <f>SUM(V105:V108)</f>
        <v>0</v>
      </c>
      <c r="W109" s="34" t="str">
        <f>SUM(W105:W108)</f>
        <v>0</v>
      </c>
    </row>
    <row r="110" spans="1:23">
      <c r="A110" s="18"/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19" t="s">
        <v>62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40</v>
      </c>
      <c r="B112" s="12"/>
      <c r="C112" s="25"/>
      <c r="D112" s="14"/>
      <c r="E112" s="14"/>
      <c r="F112" s="14"/>
      <c r="G112" s="14"/>
      <c r="H112" s="14"/>
      <c r="I112" s="14"/>
      <c r="J112" s="14"/>
      <c r="K112" s="33"/>
      <c r="L112" s="12"/>
      <c r="M112" s="25"/>
      <c r="N112" s="14"/>
      <c r="O112" s="14"/>
      <c r="P112" s="14"/>
      <c r="Q112" s="14"/>
      <c r="R112" s="14"/>
      <c r="S112" s="14"/>
      <c r="T112" s="14"/>
      <c r="U112" s="14"/>
      <c r="V112" s="14"/>
      <c r="W112" s="33"/>
    </row>
    <row r="113" spans="1:23">
      <c r="A113" s="20" t="s">
        <v>41</v>
      </c>
      <c r="B113" s="12"/>
      <c r="C113" s="25"/>
      <c r="D113" s="14"/>
      <c r="E113" s="14"/>
      <c r="F113" s="14"/>
      <c r="G113" s="14"/>
      <c r="H113" s="14"/>
      <c r="I113" s="14"/>
      <c r="J113" s="14"/>
      <c r="K113" s="33"/>
      <c r="L113" s="1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33"/>
    </row>
    <row r="114" spans="1:23">
      <c r="A114" s="20" t="s">
        <v>42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20" t="s">
        <v>43</v>
      </c>
      <c r="B115" s="12"/>
      <c r="C115" s="25"/>
      <c r="D115" s="14"/>
      <c r="E115" s="14"/>
      <c r="F115" s="14"/>
      <c r="G115" s="14"/>
      <c r="H115" s="14"/>
      <c r="I115" s="14"/>
      <c r="J115" s="14"/>
      <c r="K115" s="33"/>
      <c r="L115" s="1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33"/>
    </row>
    <row r="116" spans="1:23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15" t="str">
        <f>SUM(I112:I115)</f>
        <v>0</v>
      </c>
      <c r="J116" s="15" t="str">
        <f>SUM(J112:J115)</f>
        <v>0</v>
      </c>
      <c r="K116" s="34" t="str">
        <f>SUM(K112:K115)</f>
        <v>0</v>
      </c>
      <c r="L116" s="12"/>
      <c r="M116" s="26" t="str">
        <f>SUM(M112:M115)</f>
        <v>0</v>
      </c>
      <c r="N116" s="15" t="str">
        <f>SUM(N112:N115)</f>
        <v>0</v>
      </c>
      <c r="O116" s="15" t="str">
        <f>SUM(O112:O115)</f>
        <v>0</v>
      </c>
      <c r="P116" s="15" t="str">
        <f>SUM(P112:P115)</f>
        <v>0</v>
      </c>
      <c r="Q116" s="15" t="str">
        <f>SUM(Q112:Q115)</f>
        <v>0</v>
      </c>
      <c r="R116" s="15" t="str">
        <f>SUM(R112:R115)</f>
        <v>0</v>
      </c>
      <c r="S116" s="15" t="str">
        <f>SUM(S112:S115)</f>
        <v>0</v>
      </c>
      <c r="T116" s="15" t="str">
        <f>SUM(T112:T115)</f>
        <v>0</v>
      </c>
      <c r="U116" s="15" t="str">
        <f>SUM(U112:U115)</f>
        <v>0</v>
      </c>
      <c r="V116" s="15" t="str">
        <f>SUM(V112:V115)</f>
        <v>0</v>
      </c>
      <c r="W116" s="34" t="str">
        <f>SUM(W112:W115)</f>
        <v>0</v>
      </c>
    </row>
    <row r="117" spans="1:23">
      <c r="A117" s="18"/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19" t="s">
        <v>63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40</v>
      </c>
      <c r="B119" s="12"/>
      <c r="C119" s="25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33">
        <v>0</v>
      </c>
      <c r="L119" s="12"/>
      <c r="M119" s="25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33">
        <v>0</v>
      </c>
    </row>
    <row r="120" spans="1:23">
      <c r="A120" s="20" t="s">
        <v>41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33">
        <v>0</v>
      </c>
      <c r="L120" s="12"/>
      <c r="M120" s="25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33">
        <v>0</v>
      </c>
    </row>
    <row r="121" spans="1:23">
      <c r="A121" s="20" t="s">
        <v>42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33">
        <v>0</v>
      </c>
      <c r="L121" s="12"/>
      <c r="M121" s="25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33">
        <v>0</v>
      </c>
    </row>
    <row r="122" spans="1:23">
      <c r="A122" s="20" t="s">
        <v>43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33">
        <v>0</v>
      </c>
      <c r="L122" s="12"/>
      <c r="M122" s="25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33">
        <v>0</v>
      </c>
    </row>
    <row r="123" spans="1:23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15" t="str">
        <f>SUM(I119:I122)</f>
        <v>0</v>
      </c>
      <c r="J123" s="15" t="str">
        <f>SUM(J119:J122)</f>
        <v>0</v>
      </c>
      <c r="K123" s="34" t="str">
        <f>SUM(K119:K122)</f>
        <v>0</v>
      </c>
      <c r="L123" s="12"/>
      <c r="M123" s="26" t="str">
        <f>SUM(M119:M122)</f>
        <v>0</v>
      </c>
      <c r="N123" s="15" t="str">
        <f>SUM(N119:N122)</f>
        <v>0</v>
      </c>
      <c r="O123" s="15" t="str">
        <f>SUM(O119:O122)</f>
        <v>0</v>
      </c>
      <c r="P123" s="15" t="str">
        <f>SUM(P119:P122)</f>
        <v>0</v>
      </c>
      <c r="Q123" s="15" t="str">
        <f>SUM(Q119:Q122)</f>
        <v>0</v>
      </c>
      <c r="R123" s="15" t="str">
        <f>SUM(R119:R122)</f>
        <v>0</v>
      </c>
      <c r="S123" s="15" t="str">
        <f>SUM(S119:S122)</f>
        <v>0</v>
      </c>
      <c r="T123" s="15" t="str">
        <f>SUM(T119:T122)</f>
        <v>0</v>
      </c>
      <c r="U123" s="15" t="str">
        <f>SUM(U119:U122)</f>
        <v>0</v>
      </c>
      <c r="V123" s="15" t="str">
        <f>SUM(V119:V122)</f>
        <v>0</v>
      </c>
      <c r="W123" s="34" t="str">
        <f>SUM(W119:W122)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64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/>
      <c r="D126" s="14"/>
      <c r="E126" s="14"/>
      <c r="F126" s="14"/>
      <c r="G126" s="14"/>
      <c r="H126" s="14"/>
      <c r="I126" s="14"/>
      <c r="J126" s="14"/>
      <c r="K126" s="33"/>
      <c r="L126" s="12"/>
      <c r="M126" s="25"/>
      <c r="N126" s="14"/>
      <c r="O126" s="14"/>
      <c r="P126" s="14"/>
      <c r="Q126" s="14"/>
      <c r="R126" s="14"/>
      <c r="S126" s="14"/>
      <c r="T126" s="14"/>
      <c r="U126" s="14"/>
      <c r="V126" s="14"/>
      <c r="W126" s="33"/>
    </row>
    <row r="127" spans="1:23">
      <c r="A127" s="20" t="s">
        <v>41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42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43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15" t="str">
        <f>SUM(I126:I129)</f>
        <v>0</v>
      </c>
      <c r="J130" s="15" t="str">
        <f>SUM(J126:J129)</f>
        <v>0</v>
      </c>
      <c r="K130" s="34" t="str">
        <f>SUM(K126:K129)</f>
        <v>0</v>
      </c>
      <c r="L130" s="12"/>
      <c r="M130" s="26" t="str">
        <f>SUM(M126:M129)</f>
        <v>0</v>
      </c>
      <c r="N130" s="15" t="str">
        <f>SUM(N126:N129)</f>
        <v>0</v>
      </c>
      <c r="O130" s="15" t="str">
        <f>SUM(O126:O129)</f>
        <v>0</v>
      </c>
      <c r="P130" s="15" t="str">
        <f>SUM(P126:P129)</f>
        <v>0</v>
      </c>
      <c r="Q130" s="15" t="str">
        <f>SUM(Q126:Q129)</f>
        <v>0</v>
      </c>
      <c r="R130" s="15" t="str">
        <f>SUM(R126:R129)</f>
        <v>0</v>
      </c>
      <c r="S130" s="15" t="str">
        <f>SUM(S126:S129)</f>
        <v>0</v>
      </c>
      <c r="T130" s="15" t="str">
        <f>SUM(T126:T129)</f>
        <v>0</v>
      </c>
      <c r="U130" s="15" t="str">
        <f>SUM(U126:U129)</f>
        <v>0</v>
      </c>
      <c r="V130" s="15" t="str">
        <f>SUM(V126:V129)</f>
        <v>0</v>
      </c>
      <c r="W130" s="34" t="str">
        <f>SUM(W126:W129)</f>
        <v>0</v>
      </c>
    </row>
    <row r="131" spans="1:23">
      <c r="A131" s="18"/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19" t="s">
        <v>65</v>
      </c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0" t="s">
        <v>40</v>
      </c>
      <c r="B133" s="12"/>
      <c r="C133" s="25"/>
      <c r="D133" s="14"/>
      <c r="E133" s="14"/>
      <c r="F133" s="14"/>
      <c r="G133" s="14"/>
      <c r="H133" s="14"/>
      <c r="I133" s="14"/>
      <c r="J133" s="14"/>
      <c r="K133" s="33"/>
      <c r="L133" s="12"/>
      <c r="M133" s="25"/>
      <c r="N133" s="14"/>
      <c r="O133" s="14"/>
      <c r="P133" s="14"/>
      <c r="Q133" s="14"/>
      <c r="R133" s="14"/>
      <c r="S133" s="14"/>
      <c r="T133" s="14"/>
      <c r="U133" s="14"/>
      <c r="V133" s="14"/>
      <c r="W133" s="33"/>
    </row>
    <row r="134" spans="1:23">
      <c r="A134" s="20" t="s">
        <v>41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42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43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15" t="str">
        <f>SUM(I133:I136)</f>
        <v>0</v>
      </c>
      <c r="J137" s="15" t="str">
        <f>SUM(J133:J136)</f>
        <v>0</v>
      </c>
      <c r="K137" s="34" t="str">
        <f>SUM(K133:K136)</f>
        <v>0</v>
      </c>
      <c r="L137" s="12"/>
      <c r="M137" s="26" t="str">
        <f>SUM(M133:M136)</f>
        <v>0</v>
      </c>
      <c r="N137" s="15" t="str">
        <f>SUM(N133:N136)</f>
        <v>0</v>
      </c>
      <c r="O137" s="15" t="str">
        <f>SUM(O133:O136)</f>
        <v>0</v>
      </c>
      <c r="P137" s="15" t="str">
        <f>SUM(P133:P136)</f>
        <v>0</v>
      </c>
      <c r="Q137" s="15" t="str">
        <f>SUM(Q133:Q136)</f>
        <v>0</v>
      </c>
      <c r="R137" s="15" t="str">
        <f>SUM(R133:R136)</f>
        <v>0</v>
      </c>
      <c r="S137" s="15" t="str">
        <f>SUM(S133:S136)</f>
        <v>0</v>
      </c>
      <c r="T137" s="15" t="str">
        <f>SUM(T133:T136)</f>
        <v>0</v>
      </c>
      <c r="U137" s="15" t="str">
        <f>SUM(U133:U136)</f>
        <v>0</v>
      </c>
      <c r="V137" s="15" t="str">
        <f>SUM(V133:V136)</f>
        <v>0</v>
      </c>
      <c r="W137" s="34" t="str">
        <f>SUM(W133:W136)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16" t="str">
        <f>I12+I19+I26+I33+I40+I47+I54+I61+I68+I74+I81+I88+I95+I102+I109+I116+I123+I130+I137</f>
        <v>0</v>
      </c>
      <c r="J139" s="16" t="str">
        <f>J12+J19+J26+J33+J40+J47+J54+J61+J68+J74+J81+J88+J95+J102+J109+J116+J123+J130+J137</f>
        <v>0</v>
      </c>
      <c r="K139" s="35" t="str">
        <f>K12+K19+K26+K33+K40+K47+K54+K61+K68+K74+K81+K88+K95+K102+K109+K116+K123+K130+K137</f>
        <v>0</v>
      </c>
      <c r="L139" s="13"/>
      <c r="M139" s="27" t="str">
        <f>M12+M19+M26+M33+M40+M47+M54+M61+M68+M74+M81+M88+M95+M102+M109+M116+M123+M130+M137</f>
        <v>0</v>
      </c>
      <c r="N139" s="16" t="str">
        <f>N12+N19+N26+N33+N40+N47+N54+N61+N68+N74+N81+N88+N95+N102+N109+N116+N123+N130+N137</f>
        <v>0</v>
      </c>
      <c r="O139" s="16" t="str">
        <f>O12+O19+O26+O33+O40+O47+O54+O61+O68+O74+O81+O88+O95+O102+O109+O116+O123+O130+O137</f>
        <v>0</v>
      </c>
      <c r="P139" s="16" t="str">
        <f>P12+P19+P26+P33+P40+P47+P54+P61+P68+P74+P81+P88+P95+P102+P109+P116+P123+P130+P137</f>
        <v>0</v>
      </c>
      <c r="Q139" s="16" t="str">
        <f>Q12+Q19+Q26+Q33+Q40+Q47+Q54+Q61+Q68+Q74+Q81+Q88+Q95+Q102+Q109+Q116+Q123+Q130+Q137</f>
        <v>0</v>
      </c>
      <c r="R139" s="16" t="str">
        <f>R12+R19+R26+R33+R40+R47+R54+R61+R68+R74+R81+R88+R95+R102+R109+R116+R123+R130+R137</f>
        <v>0</v>
      </c>
      <c r="S139" s="16" t="str">
        <f>S12+S19+S26+S33+S40+S47+S54+S61+S68+S74+S81+S88+S95+S102+S109+S116+S123+S130+S137</f>
        <v>0</v>
      </c>
      <c r="T139" s="16" t="str">
        <f>T12+T19+T26+T33+T40+T47+T54+T61+T68+T74+T81+T88+T95+T102+T109+T116+T123+T130+T137</f>
        <v>0</v>
      </c>
      <c r="U139" s="16" t="str">
        <f>U12+U19+U26+U33+U40+U47+U54+U61+U68+U74+U81+U88+U95+U102+U109+U116+U123+U130+U137</f>
        <v>0</v>
      </c>
      <c r="V139" s="16" t="str">
        <f>V12+V19+V26+V33+V40+V47+V54+V61+V68+V74+V81+V88+V95+V102+V109+V116+V123+V130+V137</f>
        <v>0</v>
      </c>
      <c r="W139" s="35" t="str">
        <f>W12+W19+W26+W33+W40+W47+W54+W61+W68+W74+W81+W88+W95+W102+W109+W116+W123+W130+W137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19" t="s">
        <v>67</v>
      </c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20" t="s">
        <v>40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20" t="s">
        <v>41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42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20" t="s">
        <v>43</v>
      </c>
      <c r="B145" s="12"/>
      <c r="C145" s="25"/>
      <c r="D145" s="14"/>
      <c r="E145" s="14"/>
      <c r="F145" s="14"/>
      <c r="G145" s="14"/>
      <c r="H145" s="14"/>
      <c r="I145" s="14"/>
      <c r="J145" s="14"/>
      <c r="K145" s="33"/>
      <c r="L145" s="1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33"/>
    </row>
    <row r="146" spans="1:23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15" t="str">
        <f>SUM(I142:I145)</f>
        <v>0</v>
      </c>
      <c r="J146" s="15" t="str">
        <f>SUM(J142:J145)</f>
        <v>0</v>
      </c>
      <c r="K146" s="34" t="str">
        <f>SUM(K142:K145)</f>
        <v>0</v>
      </c>
      <c r="L146" s="12"/>
      <c r="M146" s="26" t="str">
        <f>SUM(M142:M145)</f>
        <v>0</v>
      </c>
      <c r="N146" s="15" t="str">
        <f>SUM(N142:N145)</f>
        <v>0</v>
      </c>
      <c r="O146" s="15" t="str">
        <f>SUM(O142:O145)</f>
        <v>0</v>
      </c>
      <c r="P146" s="15" t="str">
        <f>SUM(P142:P145)</f>
        <v>0</v>
      </c>
      <c r="Q146" s="15" t="str">
        <f>SUM(Q142:Q145)</f>
        <v>0</v>
      </c>
      <c r="R146" s="15" t="str">
        <f>SUM(R142:R145)</f>
        <v>0</v>
      </c>
      <c r="S146" s="15" t="str">
        <f>SUM(S142:S145)</f>
        <v>0</v>
      </c>
      <c r="T146" s="15" t="str">
        <f>SUM(T142:T145)</f>
        <v>0</v>
      </c>
      <c r="U146" s="15" t="str">
        <f>SUM(U142:U145)</f>
        <v>0</v>
      </c>
      <c r="V146" s="15" t="str">
        <f>SUM(V142:V145)</f>
        <v>0</v>
      </c>
      <c r="W146" s="34" t="str">
        <f>SUM(W142:W145)</f>
        <v>0</v>
      </c>
    </row>
    <row r="147" spans="1:23">
      <c r="A147" s="18"/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19" t="s">
        <v>68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20" t="s">
        <v>40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20" t="s">
        <v>41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42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43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15" t="str">
        <f>SUM(I149:I152)</f>
        <v>0</v>
      </c>
      <c r="J153" s="15" t="str">
        <f>SUM(J149:J152)</f>
        <v>0</v>
      </c>
      <c r="K153" s="34" t="str">
        <f>SUM(K149:K152)</f>
        <v>0</v>
      </c>
      <c r="L153" s="12"/>
      <c r="M153" s="26" t="str">
        <f>SUM(M149:M152)</f>
        <v>0</v>
      </c>
      <c r="N153" s="15" t="str">
        <f>SUM(N149:N152)</f>
        <v>0</v>
      </c>
      <c r="O153" s="15" t="str">
        <f>SUM(O149:O152)</f>
        <v>0</v>
      </c>
      <c r="P153" s="15" t="str">
        <f>SUM(P149:P152)</f>
        <v>0</v>
      </c>
      <c r="Q153" s="15" t="str">
        <f>SUM(Q149:Q152)</f>
        <v>0</v>
      </c>
      <c r="R153" s="15" t="str">
        <f>SUM(R149:R152)</f>
        <v>0</v>
      </c>
      <c r="S153" s="15" t="str">
        <f>SUM(S149:S152)</f>
        <v>0</v>
      </c>
      <c r="T153" s="15" t="str">
        <f>SUM(T149:T152)</f>
        <v>0</v>
      </c>
      <c r="U153" s="15" t="str">
        <f>SUM(U149:U152)</f>
        <v>0</v>
      </c>
      <c r="V153" s="15" t="str">
        <f>SUM(V149:V152)</f>
        <v>0</v>
      </c>
      <c r="W153" s="34" t="str">
        <f>SUM(W149:W152)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69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/>
      <c r="D156" s="14"/>
      <c r="E156" s="14"/>
      <c r="F156" s="14"/>
      <c r="G156" s="14"/>
      <c r="H156" s="14"/>
      <c r="I156" s="14"/>
      <c r="J156" s="14"/>
      <c r="K156" s="33"/>
      <c r="L156" s="1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33"/>
    </row>
    <row r="157" spans="1:23">
      <c r="A157" s="20" t="s">
        <v>41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42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43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15" t="str">
        <f>SUM(I156:I159)</f>
        <v>0</v>
      </c>
      <c r="J160" s="15" t="str">
        <f>SUM(J156:J159)</f>
        <v>0</v>
      </c>
      <c r="K160" s="34" t="str">
        <f>SUM(K156:K159)</f>
        <v>0</v>
      </c>
      <c r="L160" s="12"/>
      <c r="M160" s="26" t="str">
        <f>SUM(M156:M159)</f>
        <v>0</v>
      </c>
      <c r="N160" s="15" t="str">
        <f>SUM(N156:N159)</f>
        <v>0</v>
      </c>
      <c r="O160" s="15" t="str">
        <f>SUM(O156:O159)</f>
        <v>0</v>
      </c>
      <c r="P160" s="15" t="str">
        <f>SUM(P156:P159)</f>
        <v>0</v>
      </c>
      <c r="Q160" s="15" t="str">
        <f>SUM(Q156:Q159)</f>
        <v>0</v>
      </c>
      <c r="R160" s="15" t="str">
        <f>SUM(R156:R159)</f>
        <v>0</v>
      </c>
      <c r="S160" s="15" t="str">
        <f>SUM(S156:S159)</f>
        <v>0</v>
      </c>
      <c r="T160" s="15" t="str">
        <f>SUM(T156:T159)</f>
        <v>0</v>
      </c>
      <c r="U160" s="15" t="str">
        <f>SUM(U156:U159)</f>
        <v>0</v>
      </c>
      <c r="V160" s="15" t="str">
        <f>SUM(V156:V159)</f>
        <v>0</v>
      </c>
      <c r="W160" s="34" t="str">
        <f>SUM(W156:W159)</f>
        <v>0</v>
      </c>
    </row>
    <row r="161" spans="1:23">
      <c r="A161" s="18"/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19" t="s">
        <v>70</v>
      </c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20" t="s">
        <v>40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41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42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43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15" t="str">
        <f>SUM(I163:I166)</f>
        <v>0</v>
      </c>
      <c r="J167" s="15" t="str">
        <f>SUM(J163:J166)</f>
        <v>0</v>
      </c>
      <c r="K167" s="34" t="str">
        <f>SUM(K163:K166)</f>
        <v>0</v>
      </c>
      <c r="L167" s="12"/>
      <c r="M167" s="26" t="str">
        <f>SUM(M163:M166)</f>
        <v>0</v>
      </c>
      <c r="N167" s="15" t="str">
        <f>SUM(N163:N166)</f>
        <v>0</v>
      </c>
      <c r="O167" s="15" t="str">
        <f>SUM(O163:O166)</f>
        <v>0</v>
      </c>
      <c r="P167" s="15" t="str">
        <f>SUM(P163:P166)</f>
        <v>0</v>
      </c>
      <c r="Q167" s="15" t="str">
        <f>SUM(Q163:Q166)</f>
        <v>0</v>
      </c>
      <c r="R167" s="15" t="str">
        <f>SUM(R163:R166)</f>
        <v>0</v>
      </c>
      <c r="S167" s="15" t="str">
        <f>SUM(S163:S166)</f>
        <v>0</v>
      </c>
      <c r="T167" s="15" t="str">
        <f>SUM(T163:T166)</f>
        <v>0</v>
      </c>
      <c r="U167" s="15" t="str">
        <f>SUM(U163:U166)</f>
        <v>0</v>
      </c>
      <c r="V167" s="15" t="str">
        <f>SUM(V163:V166)</f>
        <v>0</v>
      </c>
      <c r="W167" s="34" t="str">
        <f>SUM(W163:W166)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19" t="s">
        <v>71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40</v>
      </c>
      <c r="B170" s="12"/>
      <c r="C170" s="25"/>
      <c r="D170" s="14"/>
      <c r="E170" s="14"/>
      <c r="F170" s="14"/>
      <c r="G170" s="14"/>
      <c r="H170" s="14"/>
      <c r="I170" s="14"/>
      <c r="J170" s="14"/>
      <c r="K170" s="33"/>
      <c r="L170" s="12"/>
      <c r="M170" s="25"/>
      <c r="N170" s="14"/>
      <c r="O170" s="14"/>
      <c r="P170" s="14"/>
      <c r="Q170" s="14"/>
      <c r="R170" s="14"/>
      <c r="S170" s="14"/>
      <c r="T170" s="14"/>
      <c r="U170" s="14"/>
      <c r="V170" s="14"/>
      <c r="W170" s="33"/>
    </row>
    <row r="171" spans="1:23">
      <c r="A171" s="20" t="s">
        <v>41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42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43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15" t="str">
        <f>SUM(I170:I173)</f>
        <v>0</v>
      </c>
      <c r="J174" s="15" t="str">
        <f>SUM(J170:J173)</f>
        <v>0</v>
      </c>
      <c r="K174" s="34" t="str">
        <f>SUM(K170:K173)</f>
        <v>0</v>
      </c>
      <c r="L174" s="12"/>
      <c r="M174" s="26" t="str">
        <f>SUM(M170:M173)</f>
        <v>0</v>
      </c>
      <c r="N174" s="15" t="str">
        <f>SUM(N170:N173)</f>
        <v>0</v>
      </c>
      <c r="O174" s="15" t="str">
        <f>SUM(O170:O173)</f>
        <v>0</v>
      </c>
      <c r="P174" s="15" t="str">
        <f>SUM(P170:P173)</f>
        <v>0</v>
      </c>
      <c r="Q174" s="15" t="str">
        <f>SUM(Q170:Q173)</f>
        <v>0</v>
      </c>
      <c r="R174" s="15" t="str">
        <f>SUM(R170:R173)</f>
        <v>0</v>
      </c>
      <c r="S174" s="15" t="str">
        <f>SUM(S170:S173)</f>
        <v>0</v>
      </c>
      <c r="T174" s="15" t="str">
        <f>SUM(T170:T173)</f>
        <v>0</v>
      </c>
      <c r="U174" s="15" t="str">
        <f>SUM(U170:U173)</f>
        <v>0</v>
      </c>
      <c r="V174" s="15" t="str">
        <f>SUM(V170:V173)</f>
        <v>0</v>
      </c>
      <c r="W174" s="34" t="str">
        <f>SUM(W170:W173)</f>
        <v>0</v>
      </c>
    </row>
    <row r="175" spans="1:23">
      <c r="A175" s="18"/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19" t="s">
        <v>72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20" t="s">
        <v>40</v>
      </c>
      <c r="B177" s="12"/>
      <c r="C177" s="25"/>
      <c r="D177" s="14"/>
      <c r="E177" s="14"/>
      <c r="F177" s="14"/>
      <c r="G177" s="14"/>
      <c r="H177" s="14"/>
      <c r="I177" s="14"/>
      <c r="J177" s="14"/>
      <c r="K177" s="33"/>
      <c r="L177" s="12"/>
      <c r="M177" s="25"/>
      <c r="N177" s="14"/>
      <c r="O177" s="14"/>
      <c r="P177" s="14"/>
      <c r="Q177" s="14"/>
      <c r="R177" s="14"/>
      <c r="S177" s="14"/>
      <c r="T177" s="14"/>
      <c r="U177" s="14"/>
      <c r="V177" s="14"/>
      <c r="W177" s="33"/>
    </row>
    <row r="178" spans="1:23">
      <c r="A178" s="20" t="s">
        <v>41</v>
      </c>
      <c r="B178" s="12"/>
      <c r="C178" s="25"/>
      <c r="D178" s="14"/>
      <c r="E178" s="14"/>
      <c r="F178" s="14"/>
      <c r="G178" s="14"/>
      <c r="H178" s="14"/>
      <c r="I178" s="14"/>
      <c r="J178" s="14"/>
      <c r="K178" s="33"/>
      <c r="L178" s="12"/>
      <c r="M178" s="25"/>
      <c r="N178" s="14"/>
      <c r="O178" s="14"/>
      <c r="P178" s="14"/>
      <c r="Q178" s="14"/>
      <c r="R178" s="14"/>
      <c r="S178" s="14"/>
      <c r="T178" s="14"/>
      <c r="U178" s="14"/>
      <c r="V178" s="14"/>
      <c r="W178" s="33"/>
    </row>
    <row r="179" spans="1:23">
      <c r="A179" s="20" t="s">
        <v>42</v>
      </c>
      <c r="B179" s="12"/>
      <c r="C179" s="25"/>
      <c r="D179" s="14"/>
      <c r="E179" s="14"/>
      <c r="F179" s="14"/>
      <c r="G179" s="14"/>
      <c r="H179" s="14"/>
      <c r="I179" s="14"/>
      <c r="J179" s="14"/>
      <c r="K179" s="33"/>
      <c r="L179" s="12"/>
      <c r="M179" s="25"/>
      <c r="N179" s="14"/>
      <c r="O179" s="14"/>
      <c r="P179" s="14"/>
      <c r="Q179" s="14"/>
      <c r="R179" s="14"/>
      <c r="S179" s="14"/>
      <c r="T179" s="14"/>
      <c r="U179" s="14"/>
      <c r="V179" s="14"/>
      <c r="W179" s="33"/>
    </row>
    <row r="180" spans="1:23">
      <c r="A180" s="20" t="s">
        <v>43</v>
      </c>
      <c r="B180" s="12"/>
      <c r="C180" s="25"/>
      <c r="D180" s="14"/>
      <c r="E180" s="14"/>
      <c r="F180" s="14"/>
      <c r="G180" s="14"/>
      <c r="H180" s="14"/>
      <c r="I180" s="14"/>
      <c r="J180" s="14"/>
      <c r="K180" s="33"/>
      <c r="L180" s="12"/>
      <c r="M180" s="25"/>
      <c r="N180" s="14"/>
      <c r="O180" s="14"/>
      <c r="P180" s="14"/>
      <c r="Q180" s="14"/>
      <c r="R180" s="14"/>
      <c r="S180" s="14"/>
      <c r="T180" s="14"/>
      <c r="U180" s="14"/>
      <c r="V180" s="14"/>
      <c r="W180" s="33"/>
    </row>
    <row r="181" spans="1:23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15" t="str">
        <f>SUM(I177:I180)</f>
        <v>0</v>
      </c>
      <c r="J181" s="15" t="str">
        <f>SUM(J177:J180)</f>
        <v>0</v>
      </c>
      <c r="K181" s="34" t="str">
        <f>SUM(K177:K180)</f>
        <v>0</v>
      </c>
      <c r="L181" s="12"/>
      <c r="M181" s="26" t="str">
        <f>SUM(M177:M180)</f>
        <v>0</v>
      </c>
      <c r="N181" s="15" t="str">
        <f>SUM(N177:N180)</f>
        <v>0</v>
      </c>
      <c r="O181" s="15" t="str">
        <f>SUM(O177:O180)</f>
        <v>0</v>
      </c>
      <c r="P181" s="15" t="str">
        <f>SUM(P177:P180)</f>
        <v>0</v>
      </c>
      <c r="Q181" s="15" t="str">
        <f>SUM(Q177:Q180)</f>
        <v>0</v>
      </c>
      <c r="R181" s="15" t="str">
        <f>SUM(R177:R180)</f>
        <v>0</v>
      </c>
      <c r="S181" s="15" t="str">
        <f>SUM(S177:S180)</f>
        <v>0</v>
      </c>
      <c r="T181" s="15" t="str">
        <f>SUM(T177:T180)</f>
        <v>0</v>
      </c>
      <c r="U181" s="15" t="str">
        <f>SUM(U177:U180)</f>
        <v>0</v>
      </c>
      <c r="V181" s="15" t="str">
        <f>SUM(V177:V180)</f>
        <v>0</v>
      </c>
      <c r="W181" s="34" t="str">
        <f>SUM(W177:W180)</f>
        <v>0</v>
      </c>
    </row>
    <row r="182" spans="1:23">
      <c r="A182" s="18"/>
      <c r="B182" s="12"/>
      <c r="C182" s="24"/>
      <c r="D182" s="12"/>
      <c r="E182" s="12"/>
      <c r="F182" s="12"/>
      <c r="G182" s="12"/>
      <c r="H182" s="12"/>
      <c r="I182" s="12"/>
      <c r="J182" s="12"/>
      <c r="K182" s="32"/>
      <c r="L182" s="12"/>
      <c r="M182" s="24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19" t="s">
        <v>73</v>
      </c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20" t="s">
        <v>40</v>
      </c>
      <c r="B184" s="12"/>
      <c r="C184" s="25"/>
      <c r="D184" s="14"/>
      <c r="E184" s="14"/>
      <c r="F184" s="14"/>
      <c r="G184" s="14"/>
      <c r="H184" s="14"/>
      <c r="I184" s="14"/>
      <c r="J184" s="14"/>
      <c r="K184" s="33"/>
      <c r="L184" s="12"/>
      <c r="M184" s="25"/>
      <c r="N184" s="14"/>
      <c r="O184" s="14"/>
      <c r="P184" s="14"/>
      <c r="Q184" s="14"/>
      <c r="R184" s="14"/>
      <c r="S184" s="14"/>
      <c r="T184" s="14"/>
      <c r="U184" s="14"/>
      <c r="V184" s="14"/>
      <c r="W184" s="33"/>
    </row>
    <row r="185" spans="1:23">
      <c r="A185" s="20" t="s">
        <v>41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42</v>
      </c>
      <c r="B186" s="12"/>
      <c r="C186" s="25"/>
      <c r="D186" s="14"/>
      <c r="E186" s="14"/>
      <c r="F186" s="14"/>
      <c r="G186" s="14"/>
      <c r="H186" s="14"/>
      <c r="I186" s="14"/>
      <c r="J186" s="14"/>
      <c r="K186" s="33"/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43</v>
      </c>
      <c r="B187" s="12"/>
      <c r="C187" s="25"/>
      <c r="D187" s="14"/>
      <c r="E187" s="14"/>
      <c r="F187" s="14"/>
      <c r="G187" s="14"/>
      <c r="H187" s="14"/>
      <c r="I187" s="14"/>
      <c r="J187" s="14"/>
      <c r="K187" s="33"/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15" t="str">
        <f>SUM(I184:I187)</f>
        <v>0</v>
      </c>
      <c r="J188" s="15" t="str">
        <f>SUM(J184:J187)</f>
        <v>0</v>
      </c>
      <c r="K188" s="34" t="str">
        <f>SUM(K184:K187)</f>
        <v>0</v>
      </c>
      <c r="L188" s="12"/>
      <c r="M188" s="26" t="str">
        <f>SUM(M184:M187)</f>
        <v>0</v>
      </c>
      <c r="N188" s="15" t="str">
        <f>SUM(N184:N187)</f>
        <v>0</v>
      </c>
      <c r="O188" s="15" t="str">
        <f>SUM(O184:O187)</f>
        <v>0</v>
      </c>
      <c r="P188" s="15" t="str">
        <f>SUM(P184:P187)</f>
        <v>0</v>
      </c>
      <c r="Q188" s="15" t="str">
        <f>SUM(Q184:Q187)</f>
        <v>0</v>
      </c>
      <c r="R188" s="15" t="str">
        <f>SUM(R184:R187)</f>
        <v>0</v>
      </c>
      <c r="S188" s="15" t="str">
        <f>SUM(S184:S187)</f>
        <v>0</v>
      </c>
      <c r="T188" s="15" t="str">
        <f>SUM(T184:T187)</f>
        <v>0</v>
      </c>
      <c r="U188" s="15" t="str">
        <f>SUM(U184:U187)</f>
        <v>0</v>
      </c>
      <c r="V188" s="15" t="str">
        <f>SUM(V184:V187)</f>
        <v>0</v>
      </c>
      <c r="W188" s="34" t="str">
        <f>SUM(W184:W187)</f>
        <v>0</v>
      </c>
    </row>
    <row r="189" spans="1:23">
      <c r="A189" s="18"/>
      <c r="B189" s="12"/>
      <c r="C189" s="24"/>
      <c r="D189" s="12"/>
      <c r="E189" s="12"/>
      <c r="F189" s="12"/>
      <c r="G189" s="12"/>
      <c r="H189" s="12"/>
      <c r="I189" s="12"/>
      <c r="J189" s="12"/>
      <c r="K189" s="32"/>
      <c r="L189" s="12"/>
      <c r="M189" s="24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19" t="s">
        <v>74</v>
      </c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20" t="s">
        <v>40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/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20" t="s">
        <v>41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42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43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15" t="str">
        <f>SUM(I191:I194)</f>
        <v>0</v>
      </c>
      <c r="J195" s="15" t="str">
        <f>SUM(J191:J194)</f>
        <v>0</v>
      </c>
      <c r="K195" s="34" t="str">
        <f>SUM(K191:K194)</f>
        <v>0</v>
      </c>
      <c r="L195" s="12"/>
      <c r="M195" s="26" t="str">
        <f>SUM(M191:M194)</f>
        <v>0</v>
      </c>
      <c r="N195" s="15" t="str">
        <f>SUM(N191:N194)</f>
        <v>0</v>
      </c>
      <c r="O195" s="15" t="str">
        <f>SUM(O191:O194)</f>
        <v>0</v>
      </c>
      <c r="P195" s="15" t="str">
        <f>SUM(P191:P194)</f>
        <v>0</v>
      </c>
      <c r="Q195" s="15" t="str">
        <f>SUM(Q191:Q194)</f>
        <v>0</v>
      </c>
      <c r="R195" s="15" t="str">
        <f>SUM(R191:R194)</f>
        <v>0</v>
      </c>
      <c r="S195" s="15" t="str">
        <f>SUM(S191:S194)</f>
        <v>0</v>
      </c>
      <c r="T195" s="15" t="str">
        <f>SUM(T191:T194)</f>
        <v>0</v>
      </c>
      <c r="U195" s="15" t="str">
        <f>SUM(U191:U194)</f>
        <v>0</v>
      </c>
      <c r="V195" s="15" t="str">
        <f>SUM(V191:V194)</f>
        <v>0</v>
      </c>
      <c r="W195" s="34" t="str">
        <f>SUM(W191:W194)</f>
        <v>0</v>
      </c>
    </row>
    <row r="196" spans="1:23">
      <c r="A196" s="18"/>
      <c r="B196" s="12"/>
      <c r="C196" s="24"/>
      <c r="D196" s="12"/>
      <c r="E196" s="12"/>
      <c r="F196" s="12"/>
      <c r="G196" s="12"/>
      <c r="H196" s="12"/>
      <c r="I196" s="12"/>
      <c r="J196" s="12"/>
      <c r="K196" s="32"/>
      <c r="L196" s="12"/>
      <c r="M196" s="24"/>
      <c r="N196" s="12"/>
      <c r="O196" s="12"/>
      <c r="P196" s="12"/>
      <c r="Q196" s="12"/>
      <c r="R196" s="12"/>
      <c r="S196" s="12"/>
      <c r="T196" s="12"/>
      <c r="U196" s="12"/>
      <c r="V196" s="12"/>
      <c r="W196" s="32"/>
    </row>
    <row r="197" spans="1:23">
      <c r="A197" s="19" t="s">
        <v>75</v>
      </c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0" t="s">
        <v>40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20" t="s">
        <v>41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20" t="s">
        <v>42</v>
      </c>
      <c r="B200" s="12"/>
      <c r="C200" s="25"/>
      <c r="D200" s="14"/>
      <c r="E200" s="14"/>
      <c r="F200" s="14"/>
      <c r="G200" s="14"/>
      <c r="H200" s="14"/>
      <c r="I200" s="14"/>
      <c r="J200" s="14"/>
      <c r="K200" s="33"/>
      <c r="L200" s="12"/>
      <c r="M200" s="25"/>
      <c r="N200" s="14"/>
      <c r="O200" s="14"/>
      <c r="P200" s="14"/>
      <c r="Q200" s="14"/>
      <c r="R200" s="14"/>
      <c r="S200" s="14"/>
      <c r="T200" s="14"/>
      <c r="U200" s="14"/>
      <c r="V200" s="14"/>
      <c r="W200" s="33"/>
    </row>
    <row r="201" spans="1:23">
      <c r="A201" s="20" t="s">
        <v>43</v>
      </c>
      <c r="B201" s="12"/>
      <c r="C201" s="25"/>
      <c r="D201" s="14"/>
      <c r="E201" s="14"/>
      <c r="F201" s="14"/>
      <c r="G201" s="14"/>
      <c r="H201" s="14"/>
      <c r="I201" s="14"/>
      <c r="J201" s="14"/>
      <c r="K201" s="33"/>
      <c r="L201" s="12"/>
      <c r="M201" s="25"/>
      <c r="N201" s="14"/>
      <c r="O201" s="14"/>
      <c r="P201" s="14"/>
      <c r="Q201" s="14"/>
      <c r="R201" s="14"/>
      <c r="S201" s="14"/>
      <c r="T201" s="14"/>
      <c r="U201" s="14"/>
      <c r="V201" s="14"/>
      <c r="W201" s="33"/>
    </row>
    <row r="202" spans="1:23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15" t="str">
        <f>SUM(I198:I201)</f>
        <v>0</v>
      </c>
      <c r="J202" s="15" t="str">
        <f>SUM(J198:J201)</f>
        <v>0</v>
      </c>
      <c r="K202" s="34" t="str">
        <f>SUM(K198:K201)</f>
        <v>0</v>
      </c>
      <c r="L202" s="12"/>
      <c r="M202" s="26" t="str">
        <f>SUM(M198:M201)</f>
        <v>0</v>
      </c>
      <c r="N202" s="15" t="str">
        <f>SUM(N198:N201)</f>
        <v>0</v>
      </c>
      <c r="O202" s="15" t="str">
        <f>SUM(O198:O201)</f>
        <v>0</v>
      </c>
      <c r="P202" s="15" t="str">
        <f>SUM(P198:P201)</f>
        <v>0</v>
      </c>
      <c r="Q202" s="15" t="str">
        <f>SUM(Q198:Q201)</f>
        <v>0</v>
      </c>
      <c r="R202" s="15" t="str">
        <f>SUM(R198:R201)</f>
        <v>0</v>
      </c>
      <c r="S202" s="15" t="str">
        <f>SUM(S198:S201)</f>
        <v>0</v>
      </c>
      <c r="T202" s="15" t="str">
        <f>SUM(T198:T201)</f>
        <v>0</v>
      </c>
      <c r="U202" s="15" t="str">
        <f>SUM(U198:U201)</f>
        <v>0</v>
      </c>
      <c r="V202" s="15" t="str">
        <f>SUM(V198:V201)</f>
        <v>0</v>
      </c>
      <c r="W202" s="34" t="str">
        <f>SUM(W198:W201)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19" t="s">
        <v>76</v>
      </c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0" t="s">
        <v>40</v>
      </c>
      <c r="B205" s="12"/>
      <c r="C205" s="25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33">
        <v>0</v>
      </c>
      <c r="L205" s="12"/>
      <c r="M205" s="25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33">
        <v>0</v>
      </c>
    </row>
    <row r="206" spans="1:23">
      <c r="A206" s="20" t="s">
        <v>41</v>
      </c>
      <c r="B206" s="12"/>
      <c r="C206" s="25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33">
        <v>0</v>
      </c>
      <c r="L206" s="12"/>
      <c r="M206" s="25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33">
        <v>0</v>
      </c>
    </row>
    <row r="207" spans="1:23">
      <c r="A207" s="20" t="s">
        <v>42</v>
      </c>
      <c r="B207" s="12"/>
      <c r="C207" s="25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33">
        <v>0</v>
      </c>
      <c r="L207" s="12"/>
      <c r="M207" s="25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33">
        <v>0</v>
      </c>
    </row>
    <row r="208" spans="1:23">
      <c r="A208" s="20" t="s">
        <v>43</v>
      </c>
      <c r="B208" s="12"/>
      <c r="C208" s="25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33">
        <v>0</v>
      </c>
      <c r="L208" s="12"/>
      <c r="M208" s="25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33">
        <v>0</v>
      </c>
    </row>
    <row r="209" spans="1:23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15" t="str">
        <f>SUM(I205:I208)</f>
        <v>0</v>
      </c>
      <c r="J209" s="15" t="str">
        <f>SUM(J205:J208)</f>
        <v>0</v>
      </c>
      <c r="K209" s="34" t="str">
        <f>SUM(K205:K208)</f>
        <v>0</v>
      </c>
      <c r="L209" s="12"/>
      <c r="M209" s="26" t="str">
        <f>SUM(M205:M208)</f>
        <v>0</v>
      </c>
      <c r="N209" s="15" t="str">
        <f>SUM(N205:N208)</f>
        <v>0</v>
      </c>
      <c r="O209" s="15" t="str">
        <f>SUM(O205:O208)</f>
        <v>0</v>
      </c>
      <c r="P209" s="15" t="str">
        <f>SUM(P205:P208)</f>
        <v>0</v>
      </c>
      <c r="Q209" s="15" t="str">
        <f>SUM(Q205:Q208)</f>
        <v>0</v>
      </c>
      <c r="R209" s="15" t="str">
        <f>SUM(R205:R208)</f>
        <v>0</v>
      </c>
      <c r="S209" s="15" t="str">
        <f>SUM(S205:S208)</f>
        <v>0</v>
      </c>
      <c r="T209" s="15" t="str">
        <f>SUM(T205:T208)</f>
        <v>0</v>
      </c>
      <c r="U209" s="15" t="str">
        <f>SUM(U205:U208)</f>
        <v>0</v>
      </c>
      <c r="V209" s="15" t="str">
        <f>SUM(V205:V208)</f>
        <v>0</v>
      </c>
      <c r="W209" s="34" t="str">
        <f>SUM(W205:W208)</f>
        <v>0</v>
      </c>
    </row>
    <row r="210" spans="1:23">
      <c r="A210" s="18"/>
      <c r="B210" s="12"/>
      <c r="C210" s="24"/>
      <c r="D210" s="12"/>
      <c r="E210" s="12"/>
      <c r="F210" s="12"/>
      <c r="G210" s="12"/>
      <c r="H210" s="12"/>
      <c r="I210" s="12"/>
      <c r="J210" s="12"/>
      <c r="K210" s="32"/>
      <c r="L210" s="12"/>
      <c r="M210" s="24"/>
      <c r="N210" s="12"/>
      <c r="O210" s="12"/>
      <c r="P210" s="12"/>
      <c r="Q210" s="12"/>
      <c r="R210" s="12"/>
      <c r="S210" s="12"/>
      <c r="T210" s="12"/>
      <c r="U210" s="12"/>
      <c r="V210" s="12"/>
      <c r="W210" s="32"/>
    </row>
    <row r="211" spans="1:23">
      <c r="A211" s="19" t="s">
        <v>77</v>
      </c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20" t="s">
        <v>40</v>
      </c>
      <c r="B212" s="12"/>
      <c r="C212" s="25"/>
      <c r="D212" s="14"/>
      <c r="E212" s="14"/>
      <c r="F212" s="14"/>
      <c r="G212" s="14"/>
      <c r="H212" s="14"/>
      <c r="I212" s="14"/>
      <c r="J212" s="14"/>
      <c r="K212" s="33"/>
      <c r="L212" s="12"/>
      <c r="M212" s="25"/>
      <c r="N212" s="14"/>
      <c r="O212" s="14"/>
      <c r="P212" s="14"/>
      <c r="Q212" s="14"/>
      <c r="R212" s="14"/>
      <c r="S212" s="14"/>
      <c r="T212" s="14"/>
      <c r="U212" s="14"/>
      <c r="V212" s="14"/>
      <c r="W212" s="33"/>
    </row>
    <row r="213" spans="1:23">
      <c r="A213" s="20" t="s">
        <v>41</v>
      </c>
      <c r="B213" s="12"/>
      <c r="C213" s="25"/>
      <c r="D213" s="14"/>
      <c r="E213" s="14"/>
      <c r="F213" s="14"/>
      <c r="G213" s="14"/>
      <c r="H213" s="14"/>
      <c r="I213" s="14"/>
      <c r="J213" s="14"/>
      <c r="K213" s="33"/>
      <c r="L213" s="12"/>
      <c r="M213" s="25"/>
      <c r="N213" s="14"/>
      <c r="O213" s="14"/>
      <c r="P213" s="14"/>
      <c r="Q213" s="14"/>
      <c r="R213" s="14"/>
      <c r="S213" s="14"/>
      <c r="T213" s="14"/>
      <c r="U213" s="14"/>
      <c r="V213" s="14"/>
      <c r="W213" s="33"/>
    </row>
    <row r="214" spans="1:23">
      <c r="A214" s="20" t="s">
        <v>42</v>
      </c>
      <c r="B214" s="12"/>
      <c r="C214" s="25"/>
      <c r="D214" s="14"/>
      <c r="E214" s="14"/>
      <c r="F214" s="14"/>
      <c r="G214" s="14"/>
      <c r="H214" s="14"/>
      <c r="I214" s="14"/>
      <c r="J214" s="14"/>
      <c r="K214" s="33"/>
      <c r="L214" s="12"/>
      <c r="M214" s="25"/>
      <c r="N214" s="14"/>
      <c r="O214" s="14"/>
      <c r="P214" s="14"/>
      <c r="Q214" s="14"/>
      <c r="R214" s="14"/>
      <c r="S214" s="14"/>
      <c r="T214" s="14"/>
      <c r="U214" s="14"/>
      <c r="V214" s="14"/>
      <c r="W214" s="33"/>
    </row>
    <row r="215" spans="1:23">
      <c r="A215" s="20" t="s">
        <v>43</v>
      </c>
      <c r="B215" s="12"/>
      <c r="C215" s="25"/>
      <c r="D215" s="14"/>
      <c r="E215" s="14"/>
      <c r="F215" s="14"/>
      <c r="G215" s="14"/>
      <c r="H215" s="14"/>
      <c r="I215" s="14"/>
      <c r="J215" s="14"/>
      <c r="K215" s="33"/>
      <c r="L215" s="12"/>
      <c r="M215" s="25"/>
      <c r="N215" s="14"/>
      <c r="O215" s="14"/>
      <c r="P215" s="14"/>
      <c r="Q215" s="14"/>
      <c r="R215" s="14"/>
      <c r="S215" s="14"/>
      <c r="T215" s="14"/>
      <c r="U215" s="14"/>
      <c r="V215" s="14"/>
      <c r="W215" s="33"/>
    </row>
    <row r="216" spans="1:23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15" t="str">
        <f>SUM(I212:I215)</f>
        <v>0</v>
      </c>
      <c r="J216" s="15" t="str">
        <f>SUM(J212:J215)</f>
        <v>0</v>
      </c>
      <c r="K216" s="34" t="str">
        <f>SUM(K212:K215)</f>
        <v>0</v>
      </c>
      <c r="L216" s="12"/>
      <c r="M216" s="26" t="str">
        <f>SUM(M212:M215)</f>
        <v>0</v>
      </c>
      <c r="N216" s="15" t="str">
        <f>SUM(N212:N215)</f>
        <v>0</v>
      </c>
      <c r="O216" s="15" t="str">
        <f>SUM(O212:O215)</f>
        <v>0</v>
      </c>
      <c r="P216" s="15" t="str">
        <f>SUM(P212:P215)</f>
        <v>0</v>
      </c>
      <c r="Q216" s="15" t="str">
        <f>SUM(Q212:Q215)</f>
        <v>0</v>
      </c>
      <c r="R216" s="15" t="str">
        <f>SUM(R212:R215)</f>
        <v>0</v>
      </c>
      <c r="S216" s="15" t="str">
        <f>SUM(S212:S215)</f>
        <v>0</v>
      </c>
      <c r="T216" s="15" t="str">
        <f>SUM(T212:T215)</f>
        <v>0</v>
      </c>
      <c r="U216" s="15" t="str">
        <f>SUM(U212:U215)</f>
        <v>0</v>
      </c>
      <c r="V216" s="15" t="str">
        <f>SUM(V212:V215)</f>
        <v>0</v>
      </c>
      <c r="W216" s="34" t="str">
        <f>SUM(W212:W215)</f>
        <v>0</v>
      </c>
    </row>
    <row r="217" spans="1:23">
      <c r="A217" s="18"/>
      <c r="B217" s="12"/>
      <c r="C217" s="24"/>
      <c r="D217" s="12"/>
      <c r="E217" s="12"/>
      <c r="F217" s="12"/>
      <c r="G217" s="12"/>
      <c r="H217" s="12"/>
      <c r="I217" s="12"/>
      <c r="J217" s="12"/>
      <c r="K217" s="32"/>
      <c r="L217" s="12"/>
      <c r="M217" s="24"/>
      <c r="N217" s="12"/>
      <c r="O217" s="12"/>
      <c r="P217" s="12"/>
      <c r="Q217" s="12"/>
      <c r="R217" s="12"/>
      <c r="S217" s="12"/>
      <c r="T217" s="12"/>
      <c r="U217" s="12"/>
      <c r="V217" s="12"/>
      <c r="W217" s="32"/>
    </row>
    <row r="218" spans="1:23">
      <c r="A218" s="19" t="s">
        <v>78</v>
      </c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20" t="s">
        <v>40</v>
      </c>
      <c r="B219" s="12"/>
      <c r="C219" s="25">
        <v>505176</v>
      </c>
      <c r="D219" s="14"/>
      <c r="E219" s="14">
        <v>264</v>
      </c>
      <c r="F219" s="14"/>
      <c r="G219" s="14"/>
      <c r="H219" s="14">
        <v>1760</v>
      </c>
      <c r="I219" s="14">
        <v>185796</v>
      </c>
      <c r="J219" s="14"/>
      <c r="K219" s="33">
        <v>692996</v>
      </c>
      <c r="L219" s="12"/>
      <c r="M219" s="25">
        <v>1116</v>
      </c>
      <c r="N219" s="14"/>
      <c r="O219" s="14">
        <v>145</v>
      </c>
      <c r="P219" s="14"/>
      <c r="Q219" s="14"/>
      <c r="R219" s="14">
        <v>704</v>
      </c>
      <c r="S219" s="14"/>
      <c r="T219" s="14"/>
      <c r="U219" s="14"/>
      <c r="V219" s="14">
        <v>37159</v>
      </c>
      <c r="W219" s="33">
        <v>39124</v>
      </c>
    </row>
    <row r="220" spans="1:23">
      <c r="A220" s="20" t="s">
        <v>41</v>
      </c>
      <c r="B220" s="12"/>
      <c r="C220" s="25">
        <v>559771</v>
      </c>
      <c r="D220" s="14"/>
      <c r="E220" s="14">
        <v>368</v>
      </c>
      <c r="F220" s="14"/>
      <c r="G220" s="14"/>
      <c r="H220" s="14">
        <v>2361</v>
      </c>
      <c r="I220" s="14">
        <v>79901</v>
      </c>
      <c r="J220" s="14"/>
      <c r="K220" s="33">
        <v>642401</v>
      </c>
      <c r="L220" s="12"/>
      <c r="M220" s="25">
        <v>-10009</v>
      </c>
      <c r="N220" s="14"/>
      <c r="O220" s="14">
        <v>-229798</v>
      </c>
      <c r="P220" s="14"/>
      <c r="Q220" s="14"/>
      <c r="R220" s="14">
        <v>944</v>
      </c>
      <c r="S220" s="14"/>
      <c r="T220" s="14"/>
      <c r="U220" s="14"/>
      <c r="V220" s="14">
        <v>15980</v>
      </c>
      <c r="W220" s="33">
        <v>-222883</v>
      </c>
    </row>
    <row r="221" spans="1:23">
      <c r="A221" s="20" t="s">
        <v>42</v>
      </c>
      <c r="B221" s="12"/>
      <c r="C221" s="25">
        <v>623410</v>
      </c>
      <c r="D221" s="14"/>
      <c r="E221" s="14">
        <v>291</v>
      </c>
      <c r="F221" s="14"/>
      <c r="G221" s="14"/>
      <c r="H221" s="14">
        <v>2061</v>
      </c>
      <c r="I221" s="14">
        <v>61795</v>
      </c>
      <c r="J221" s="14"/>
      <c r="K221" s="33">
        <v>687557</v>
      </c>
      <c r="L221" s="12"/>
      <c r="M221" s="25">
        <v>0</v>
      </c>
      <c r="N221" s="14"/>
      <c r="O221" s="14">
        <v>160</v>
      </c>
      <c r="P221" s="14"/>
      <c r="Q221" s="14"/>
      <c r="R221" s="14">
        <v>824</v>
      </c>
      <c r="S221" s="14"/>
      <c r="T221" s="14"/>
      <c r="U221" s="14"/>
      <c r="V221" s="14">
        <v>12359</v>
      </c>
      <c r="W221" s="33">
        <v>13343</v>
      </c>
    </row>
    <row r="222" spans="1:23">
      <c r="A222" s="20" t="s">
        <v>43</v>
      </c>
      <c r="B222" s="12"/>
      <c r="C222" s="25">
        <v>664417</v>
      </c>
      <c r="D222" s="14"/>
      <c r="E222" s="14">
        <v>357</v>
      </c>
      <c r="F222" s="14"/>
      <c r="G222" s="14"/>
      <c r="H222" s="14">
        <v>3170</v>
      </c>
      <c r="I222" s="14">
        <v>40597</v>
      </c>
      <c r="J222" s="14"/>
      <c r="K222" s="33">
        <v>708541</v>
      </c>
      <c r="L222" s="12"/>
      <c r="M222" s="25"/>
      <c r="N222" s="14"/>
      <c r="O222" s="14">
        <v>197</v>
      </c>
      <c r="P222" s="14"/>
      <c r="Q222" s="14"/>
      <c r="R222" s="14">
        <v>396</v>
      </c>
      <c r="S222" s="14"/>
      <c r="T222" s="14"/>
      <c r="U222" s="14"/>
      <c r="V222" s="14">
        <v>9387</v>
      </c>
      <c r="W222" s="33">
        <v>9980</v>
      </c>
    </row>
    <row r="223" spans="1:23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15" t="str">
        <f>SUM(I219:I222)</f>
        <v>0</v>
      </c>
      <c r="J223" s="15" t="str">
        <f>SUM(J219:J222)</f>
        <v>0</v>
      </c>
      <c r="K223" s="34" t="str">
        <f>SUM(K219:K222)</f>
        <v>0</v>
      </c>
      <c r="L223" s="12"/>
      <c r="M223" s="26" t="str">
        <f>SUM(M219:M222)</f>
        <v>0</v>
      </c>
      <c r="N223" s="15" t="str">
        <f>SUM(N219:N222)</f>
        <v>0</v>
      </c>
      <c r="O223" s="15" t="str">
        <f>SUM(O219:O222)</f>
        <v>0</v>
      </c>
      <c r="P223" s="15" t="str">
        <f>SUM(P219:P222)</f>
        <v>0</v>
      </c>
      <c r="Q223" s="15" t="str">
        <f>SUM(Q219:Q222)</f>
        <v>0</v>
      </c>
      <c r="R223" s="15" t="str">
        <f>SUM(R219:R222)</f>
        <v>0</v>
      </c>
      <c r="S223" s="15" t="str">
        <f>SUM(S219:S222)</f>
        <v>0</v>
      </c>
      <c r="T223" s="15" t="str">
        <f>SUM(T219:T222)</f>
        <v>0</v>
      </c>
      <c r="U223" s="15" t="str">
        <f>SUM(U219:U222)</f>
        <v>0</v>
      </c>
      <c r="V223" s="15" t="str">
        <f>SUM(V219:V222)</f>
        <v>0</v>
      </c>
      <c r="W223" s="34" t="str">
        <f>SUM(W219:W222)</f>
        <v>0</v>
      </c>
    </row>
    <row r="224" spans="1:23">
      <c r="A224" s="18"/>
      <c r="B224" s="12"/>
      <c r="C224" s="24"/>
      <c r="D224" s="12"/>
      <c r="E224" s="12"/>
      <c r="F224" s="12"/>
      <c r="G224" s="12"/>
      <c r="H224" s="12"/>
      <c r="I224" s="12"/>
      <c r="J224" s="12"/>
      <c r="K224" s="32"/>
      <c r="L224" s="12"/>
      <c r="M224" s="24"/>
      <c r="N224" s="12"/>
      <c r="O224" s="12"/>
      <c r="P224" s="12"/>
      <c r="Q224" s="12"/>
      <c r="R224" s="12"/>
      <c r="S224" s="12"/>
      <c r="T224" s="12"/>
      <c r="U224" s="12"/>
      <c r="V224" s="12"/>
      <c r="W224" s="32"/>
    </row>
    <row r="225" spans="1:23">
      <c r="A225" s="19" t="s">
        <v>79</v>
      </c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20" t="s">
        <v>40</v>
      </c>
      <c r="B226" s="12"/>
      <c r="C226" s="25"/>
      <c r="D226" s="14"/>
      <c r="E226" s="14"/>
      <c r="F226" s="14"/>
      <c r="G226" s="14"/>
      <c r="H226" s="14"/>
      <c r="I226" s="14"/>
      <c r="J226" s="14"/>
      <c r="K226" s="33"/>
      <c r="L226" s="12"/>
      <c r="M226" s="25"/>
      <c r="N226" s="14"/>
      <c r="O226" s="14"/>
      <c r="P226" s="14"/>
      <c r="Q226" s="14"/>
      <c r="R226" s="14"/>
      <c r="S226" s="14"/>
      <c r="T226" s="14"/>
      <c r="U226" s="14"/>
      <c r="V226" s="14"/>
      <c r="W226" s="33"/>
    </row>
    <row r="227" spans="1:23">
      <c r="A227" s="20" t="s">
        <v>41</v>
      </c>
      <c r="B227" s="12"/>
      <c r="C227" s="25"/>
      <c r="D227" s="14"/>
      <c r="E227" s="14"/>
      <c r="F227" s="14"/>
      <c r="G227" s="14"/>
      <c r="H227" s="14"/>
      <c r="I227" s="14"/>
      <c r="J227" s="14"/>
      <c r="K227" s="33"/>
      <c r="L227" s="1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33"/>
    </row>
    <row r="228" spans="1:23">
      <c r="A228" s="20" t="s">
        <v>42</v>
      </c>
      <c r="B228" s="12"/>
      <c r="C228" s="25"/>
      <c r="D228" s="14"/>
      <c r="E228" s="14"/>
      <c r="F228" s="14"/>
      <c r="G228" s="14"/>
      <c r="H228" s="14"/>
      <c r="I228" s="14"/>
      <c r="J228" s="14"/>
      <c r="K228" s="33"/>
      <c r="L228" s="1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33"/>
    </row>
    <row r="229" spans="1:23">
      <c r="A229" s="20" t="s">
        <v>43</v>
      </c>
      <c r="B229" s="12"/>
      <c r="C229" s="25"/>
      <c r="D229" s="14"/>
      <c r="E229" s="14"/>
      <c r="F229" s="14"/>
      <c r="G229" s="14"/>
      <c r="H229" s="14"/>
      <c r="I229" s="14"/>
      <c r="J229" s="14"/>
      <c r="K229" s="33"/>
      <c r="L229" s="1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33"/>
    </row>
    <row r="230" spans="1:23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15" t="str">
        <f>SUM(I226:I229)</f>
        <v>0</v>
      </c>
      <c r="J230" s="15" t="str">
        <f>SUM(J226:J229)</f>
        <v>0</v>
      </c>
      <c r="K230" s="34" t="str">
        <f>SUM(K226:K229)</f>
        <v>0</v>
      </c>
      <c r="L230" s="12"/>
      <c r="M230" s="26" t="str">
        <f>SUM(M226:M229)</f>
        <v>0</v>
      </c>
      <c r="N230" s="15" t="str">
        <f>SUM(N226:N229)</f>
        <v>0</v>
      </c>
      <c r="O230" s="15" t="str">
        <f>SUM(O226:O229)</f>
        <v>0</v>
      </c>
      <c r="P230" s="15" t="str">
        <f>SUM(P226:P229)</f>
        <v>0</v>
      </c>
      <c r="Q230" s="15" t="str">
        <f>SUM(Q226:Q229)</f>
        <v>0</v>
      </c>
      <c r="R230" s="15" t="str">
        <f>SUM(R226:R229)</f>
        <v>0</v>
      </c>
      <c r="S230" s="15" t="str">
        <f>SUM(S226:S229)</f>
        <v>0</v>
      </c>
      <c r="T230" s="15" t="str">
        <f>SUM(T226:T229)</f>
        <v>0</v>
      </c>
      <c r="U230" s="15" t="str">
        <f>SUM(U226:U229)</f>
        <v>0</v>
      </c>
      <c r="V230" s="15" t="str">
        <f>SUM(V226:V229)</f>
        <v>0</v>
      </c>
      <c r="W230" s="34" t="str">
        <f>SUM(W226:W229)</f>
        <v>0</v>
      </c>
    </row>
    <row r="231" spans="1:23">
      <c r="A231" s="18"/>
      <c r="B231" s="12"/>
      <c r="C231" s="24"/>
      <c r="D231" s="12"/>
      <c r="E231" s="12"/>
      <c r="F231" s="12"/>
      <c r="G231" s="12"/>
      <c r="H231" s="12"/>
      <c r="I231" s="12"/>
      <c r="J231" s="12"/>
      <c r="K231" s="32"/>
      <c r="L231" s="12"/>
      <c r="M231" s="24"/>
      <c r="N231" s="12"/>
      <c r="O231" s="12"/>
      <c r="P231" s="12"/>
      <c r="Q231" s="12"/>
      <c r="R231" s="12"/>
      <c r="S231" s="12"/>
      <c r="T231" s="12"/>
      <c r="U231" s="12"/>
      <c r="V231" s="12"/>
      <c r="W231" s="32"/>
    </row>
    <row r="232" spans="1:23">
      <c r="A232" s="19" t="s">
        <v>80</v>
      </c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0" t="s">
        <v>40</v>
      </c>
      <c r="B233" s="12"/>
      <c r="C233" s="25"/>
      <c r="D233" s="14"/>
      <c r="E233" s="14"/>
      <c r="F233" s="14"/>
      <c r="G233" s="14"/>
      <c r="H233" s="14"/>
      <c r="I233" s="14"/>
      <c r="J233" s="14"/>
      <c r="K233" s="33"/>
      <c r="L233" s="12"/>
      <c r="M233" s="25"/>
      <c r="N233" s="14"/>
      <c r="O233" s="14"/>
      <c r="P233" s="14"/>
      <c r="Q233" s="14"/>
      <c r="R233" s="14"/>
      <c r="S233" s="14"/>
      <c r="T233" s="14"/>
      <c r="U233" s="14"/>
      <c r="V233" s="14"/>
      <c r="W233" s="33"/>
    </row>
    <row r="234" spans="1:23">
      <c r="A234" s="20" t="s">
        <v>41</v>
      </c>
      <c r="B234" s="12"/>
      <c r="C234" s="25"/>
      <c r="D234" s="14"/>
      <c r="E234" s="14"/>
      <c r="F234" s="14"/>
      <c r="G234" s="14"/>
      <c r="H234" s="14"/>
      <c r="I234" s="14"/>
      <c r="J234" s="14"/>
      <c r="K234" s="33"/>
      <c r="L234" s="12"/>
      <c r="M234" s="25"/>
      <c r="N234" s="14"/>
      <c r="O234" s="14"/>
      <c r="P234" s="14"/>
      <c r="Q234" s="14"/>
      <c r="R234" s="14"/>
      <c r="S234" s="14"/>
      <c r="T234" s="14"/>
      <c r="U234" s="14"/>
      <c r="V234" s="14"/>
      <c r="W234" s="33"/>
    </row>
    <row r="235" spans="1:23">
      <c r="A235" s="20" t="s">
        <v>42</v>
      </c>
      <c r="B235" s="12"/>
      <c r="C235" s="25"/>
      <c r="D235" s="14"/>
      <c r="E235" s="14"/>
      <c r="F235" s="14"/>
      <c r="G235" s="14"/>
      <c r="H235" s="14"/>
      <c r="I235" s="14"/>
      <c r="J235" s="14"/>
      <c r="K235" s="33"/>
      <c r="L235" s="12"/>
      <c r="M235" s="25"/>
      <c r="N235" s="14"/>
      <c r="O235" s="14"/>
      <c r="P235" s="14"/>
      <c r="Q235" s="14"/>
      <c r="R235" s="14"/>
      <c r="S235" s="14"/>
      <c r="T235" s="14"/>
      <c r="U235" s="14"/>
      <c r="V235" s="14"/>
      <c r="W235" s="33"/>
    </row>
    <row r="236" spans="1:23">
      <c r="A236" s="20" t="s">
        <v>43</v>
      </c>
      <c r="B236" s="12"/>
      <c r="C236" s="25"/>
      <c r="D236" s="14"/>
      <c r="E236" s="14"/>
      <c r="F236" s="14"/>
      <c r="G236" s="14"/>
      <c r="H236" s="14"/>
      <c r="I236" s="14"/>
      <c r="J236" s="14"/>
      <c r="K236" s="33"/>
      <c r="L236" s="12"/>
      <c r="M236" s="25"/>
      <c r="N236" s="14"/>
      <c r="O236" s="14"/>
      <c r="P236" s="14"/>
      <c r="Q236" s="14"/>
      <c r="R236" s="14"/>
      <c r="S236" s="14"/>
      <c r="T236" s="14"/>
      <c r="U236" s="14"/>
      <c r="V236" s="14"/>
      <c r="W236" s="33"/>
    </row>
    <row r="237" spans="1:23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15" t="str">
        <f>SUM(I233:I236)</f>
        <v>0</v>
      </c>
      <c r="J237" s="15" t="str">
        <f>SUM(J233:J236)</f>
        <v>0</v>
      </c>
      <c r="K237" s="34" t="str">
        <f>SUM(K233:K236)</f>
        <v>0</v>
      </c>
      <c r="L237" s="12"/>
      <c r="M237" s="26" t="str">
        <f>SUM(M233:M236)</f>
        <v>0</v>
      </c>
      <c r="N237" s="15" t="str">
        <f>SUM(N233:N236)</f>
        <v>0</v>
      </c>
      <c r="O237" s="15" t="str">
        <f>SUM(O233:O236)</f>
        <v>0</v>
      </c>
      <c r="P237" s="15" t="str">
        <f>SUM(P233:P236)</f>
        <v>0</v>
      </c>
      <c r="Q237" s="15" t="str">
        <f>SUM(Q233:Q236)</f>
        <v>0</v>
      </c>
      <c r="R237" s="15" t="str">
        <f>SUM(R233:R236)</f>
        <v>0</v>
      </c>
      <c r="S237" s="15" t="str">
        <f>SUM(S233:S236)</f>
        <v>0</v>
      </c>
      <c r="T237" s="15" t="str">
        <f>SUM(T233:T236)</f>
        <v>0</v>
      </c>
      <c r="U237" s="15" t="str">
        <f>SUM(U233:U236)</f>
        <v>0</v>
      </c>
      <c r="V237" s="15" t="str">
        <f>SUM(V233:V236)</f>
        <v>0</v>
      </c>
      <c r="W237" s="34" t="str">
        <f>SUM(W233:W236)</f>
        <v>0</v>
      </c>
    </row>
    <row r="238" spans="1:23">
      <c r="A238" s="18"/>
      <c r="B238" s="12"/>
      <c r="C238" s="24"/>
      <c r="D238" s="12"/>
      <c r="E238" s="12"/>
      <c r="F238" s="12"/>
      <c r="G238" s="12"/>
      <c r="H238" s="12"/>
      <c r="I238" s="12"/>
      <c r="J238" s="12"/>
      <c r="K238" s="32"/>
      <c r="L238" s="12"/>
      <c r="M238" s="24"/>
      <c r="N238" s="12"/>
      <c r="O238" s="12"/>
      <c r="P238" s="12"/>
      <c r="Q238" s="12"/>
      <c r="R238" s="12"/>
      <c r="S238" s="12"/>
      <c r="T238" s="12"/>
      <c r="U238" s="12"/>
      <c r="V238" s="12"/>
      <c r="W238" s="32"/>
    </row>
    <row r="239" spans="1:23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16" t="str">
        <f>I146+I153+I160+I167+I174+I181+I188+I195+I202+I209+I216+I223+I230+I237</f>
        <v>0</v>
      </c>
      <c r="J239" s="16" t="str">
        <f>J146+J153+J160+J167+J174+J181+J188+J195+J202+J209+J216+J223+J230+J237</f>
        <v>0</v>
      </c>
      <c r="K239" s="35" t="str">
        <f>K146+K153+K160+K167+K174+K181+K188+K195+K202+K209+K216+K223+K230+K237</f>
        <v>0</v>
      </c>
      <c r="L239" s="13"/>
      <c r="M239" s="27" t="str">
        <f>M146+M153+M160+M167+M174+M181+M188+M195+M202+M209+M216+M223+M230+M237</f>
        <v>0</v>
      </c>
      <c r="N239" s="16" t="str">
        <f>N146+N153+N160+N167+N174+N181+N188+N195+N202+N209+N216+N223+N230+N237</f>
        <v>0</v>
      </c>
      <c r="O239" s="16" t="str">
        <f>O146+O153+O160+O167+O174+O181+O188+O195+O202+O209+O216+O223+O230+O237</f>
        <v>0</v>
      </c>
      <c r="P239" s="16" t="str">
        <f>P146+P153+P160+P167+P174+P181+P188+P195+P202+P209+P216+P223+P230+P237</f>
        <v>0</v>
      </c>
      <c r="Q239" s="16" t="str">
        <f>Q146+Q153+Q160+Q167+Q174+Q181+Q188+Q195+Q202+Q209+Q216+Q223+Q230+Q237</f>
        <v>0</v>
      </c>
      <c r="R239" s="16" t="str">
        <f>R146+R153+R160+R167+R174+R181+R188+R195+R202+R209+R216+R223+R230+R237</f>
        <v>0</v>
      </c>
      <c r="S239" s="16" t="str">
        <f>S146+S153+S160+S167+S174+S181+S188+S195+S202+S209+S216+S223+S230+S237</f>
        <v>0</v>
      </c>
      <c r="T239" s="16" t="str">
        <f>T146+T153+T160+T167+T174+T181+T188+T195+T202+T209+T216+T223+T230+T237</f>
        <v>0</v>
      </c>
      <c r="U239" s="16" t="str">
        <f>U146+U153+U160+U167+U174+U181+U188+U195+U202+U209+U216+U223+U230+U237</f>
        <v>0</v>
      </c>
      <c r="V239" s="16" t="str">
        <f>V146+V153+V160+V167+V174+V181+V188+V195+V202+V209+V216+V223+V230+V237</f>
        <v>0</v>
      </c>
      <c r="W239" s="35" t="str">
        <f>W146+W153+W160+W167+W174+W181+W188+W195+W202+W209+W216+W223+W230+W237</f>
        <v>0</v>
      </c>
    </row>
    <row r="240" spans="1:23">
      <c r="A240" s="18"/>
      <c r="B240" s="12"/>
      <c r="C240" s="24"/>
      <c r="D240" s="12"/>
      <c r="E240" s="12"/>
      <c r="F240" s="12"/>
      <c r="G240" s="12"/>
      <c r="H240" s="12"/>
      <c r="I240" s="12"/>
      <c r="J240" s="12"/>
      <c r="K240" s="32"/>
      <c r="L240" s="12"/>
      <c r="M240" s="24"/>
      <c r="N240" s="12"/>
      <c r="O240" s="12"/>
      <c r="P240" s="12"/>
      <c r="Q240" s="12"/>
      <c r="R240" s="12"/>
      <c r="S240" s="12"/>
      <c r="T240" s="12"/>
      <c r="U240" s="12"/>
      <c r="V240" s="12"/>
      <c r="W240" s="32"/>
    </row>
    <row r="241" spans="1:23">
      <c r="A241" s="19" t="s">
        <v>82</v>
      </c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20" t="s">
        <v>40</v>
      </c>
      <c r="B242" s="12"/>
      <c r="C242" s="25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33">
        <v>0</v>
      </c>
      <c r="L242" s="12"/>
      <c r="M242" s="25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33">
        <v>0</v>
      </c>
    </row>
    <row r="243" spans="1:23">
      <c r="A243" s="20" t="s">
        <v>41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42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43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15" t="str">
        <f>SUM(I242:I245)</f>
        <v>0</v>
      </c>
      <c r="J246" s="15" t="str">
        <f>SUM(J242:J245)</f>
        <v>0</v>
      </c>
      <c r="K246" s="34" t="str">
        <f>SUM(K242:K245)</f>
        <v>0</v>
      </c>
      <c r="L246" s="12"/>
      <c r="M246" s="26" t="str">
        <f>SUM(M242:M245)</f>
        <v>0</v>
      </c>
      <c r="N246" s="15" t="str">
        <f>SUM(N242:N245)</f>
        <v>0</v>
      </c>
      <c r="O246" s="15" t="str">
        <f>SUM(O242:O245)</f>
        <v>0</v>
      </c>
      <c r="P246" s="15" t="str">
        <f>SUM(P242:P245)</f>
        <v>0</v>
      </c>
      <c r="Q246" s="15" t="str">
        <f>SUM(Q242:Q245)</f>
        <v>0</v>
      </c>
      <c r="R246" s="15" t="str">
        <f>SUM(R242:R245)</f>
        <v>0</v>
      </c>
      <c r="S246" s="15" t="str">
        <f>SUM(S242:S245)</f>
        <v>0</v>
      </c>
      <c r="T246" s="15" t="str">
        <f>SUM(T242:T245)</f>
        <v>0</v>
      </c>
      <c r="U246" s="15" t="str">
        <f>SUM(U242:U245)</f>
        <v>0</v>
      </c>
      <c r="V246" s="15" t="str">
        <f>SUM(V242:V245)</f>
        <v>0</v>
      </c>
      <c r="W246" s="34" t="str">
        <f>SUM(W242:W245)</f>
        <v>0</v>
      </c>
    </row>
    <row r="247" spans="1:23">
      <c r="A247" s="18"/>
      <c r="B247" s="12"/>
      <c r="C247" s="24"/>
      <c r="D247" s="12"/>
      <c r="E247" s="12"/>
      <c r="F247" s="12"/>
      <c r="G247" s="12"/>
      <c r="H247" s="12"/>
      <c r="I247" s="12"/>
      <c r="J247" s="12"/>
      <c r="K247" s="32"/>
      <c r="L247" s="12"/>
      <c r="M247" s="24"/>
      <c r="N247" s="12"/>
      <c r="O247" s="12"/>
      <c r="P247" s="12"/>
      <c r="Q247" s="12"/>
      <c r="R247" s="12"/>
      <c r="S247" s="12"/>
      <c r="T247" s="12"/>
      <c r="U247" s="12"/>
      <c r="V247" s="12"/>
      <c r="W247" s="32"/>
    </row>
    <row r="248" spans="1:23">
      <c r="A248" s="19" t="s">
        <v>83</v>
      </c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20" t="s">
        <v>40</v>
      </c>
      <c r="B249" s="12"/>
      <c r="C249" s="25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33">
        <v>0</v>
      </c>
      <c r="L249" s="12"/>
      <c r="M249" s="25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33">
        <v>0</v>
      </c>
    </row>
    <row r="250" spans="1:23">
      <c r="A250" s="20" t="s">
        <v>41</v>
      </c>
      <c r="B250" s="12"/>
      <c r="C250" s="25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33">
        <v>0</v>
      </c>
      <c r="L250" s="12"/>
      <c r="M250" s="25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33">
        <v>0</v>
      </c>
    </row>
    <row r="251" spans="1:23">
      <c r="A251" s="20" t="s">
        <v>42</v>
      </c>
      <c r="B251" s="12"/>
      <c r="C251" s="25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33">
        <v>0</v>
      </c>
      <c r="L251" s="12"/>
      <c r="M251" s="25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33">
        <v>0</v>
      </c>
    </row>
    <row r="252" spans="1:23">
      <c r="A252" s="20" t="s">
        <v>43</v>
      </c>
      <c r="B252" s="12"/>
      <c r="C252" s="25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33">
        <v>0</v>
      </c>
      <c r="L252" s="12"/>
      <c r="M252" s="25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33">
        <v>0</v>
      </c>
    </row>
    <row r="253" spans="1:23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15" t="str">
        <f>SUM(I249:I252)</f>
        <v>0</v>
      </c>
      <c r="J253" s="15" t="str">
        <f>SUM(J249:J252)</f>
        <v>0</v>
      </c>
      <c r="K253" s="34" t="str">
        <f>SUM(K249:K252)</f>
        <v>0</v>
      </c>
      <c r="L253" s="12"/>
      <c r="M253" s="26" t="str">
        <f>SUM(M249:M252)</f>
        <v>0</v>
      </c>
      <c r="N253" s="15" t="str">
        <f>SUM(N249:N252)</f>
        <v>0</v>
      </c>
      <c r="O253" s="15" t="str">
        <f>SUM(O249:O252)</f>
        <v>0</v>
      </c>
      <c r="P253" s="15" t="str">
        <f>SUM(P249:P252)</f>
        <v>0</v>
      </c>
      <c r="Q253" s="15" t="str">
        <f>SUM(Q249:Q252)</f>
        <v>0</v>
      </c>
      <c r="R253" s="15" t="str">
        <f>SUM(R249:R252)</f>
        <v>0</v>
      </c>
      <c r="S253" s="15" t="str">
        <f>SUM(S249:S252)</f>
        <v>0</v>
      </c>
      <c r="T253" s="15" t="str">
        <f>SUM(T249:T252)</f>
        <v>0</v>
      </c>
      <c r="U253" s="15" t="str">
        <f>SUM(U249:U252)</f>
        <v>0</v>
      </c>
      <c r="V253" s="15" t="str">
        <f>SUM(V249:V252)</f>
        <v>0</v>
      </c>
      <c r="W253" s="34" t="str">
        <f>SUM(W249:W252)</f>
        <v>0</v>
      </c>
    </row>
    <row r="254" spans="1:23">
      <c r="A254" s="18"/>
      <c r="B254" s="12"/>
      <c r="C254" s="24"/>
      <c r="D254" s="12"/>
      <c r="E254" s="12"/>
      <c r="F254" s="12"/>
      <c r="G254" s="12"/>
      <c r="H254" s="12"/>
      <c r="I254" s="12"/>
      <c r="J254" s="12"/>
      <c r="K254" s="32"/>
      <c r="L254" s="12"/>
      <c r="M254" s="24"/>
      <c r="N254" s="12"/>
      <c r="O254" s="12"/>
      <c r="P254" s="12"/>
      <c r="Q254" s="12"/>
      <c r="R254" s="12"/>
      <c r="S254" s="12"/>
      <c r="T254" s="12"/>
      <c r="U254" s="12"/>
      <c r="V254" s="12"/>
      <c r="W254" s="32"/>
    </row>
    <row r="255" spans="1:23">
      <c r="A255" s="19" t="s">
        <v>84</v>
      </c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20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15" t="str">
        <f>SUM(I256:I259)</f>
        <v>0</v>
      </c>
      <c r="J260" s="15" t="str">
        <f>SUM(J256:J259)</f>
        <v>0</v>
      </c>
      <c r="K260" s="34" t="str">
        <f>SUM(K256:K259)</f>
        <v>0</v>
      </c>
      <c r="L260" s="12"/>
      <c r="M260" s="26" t="str">
        <f>SUM(M256:M259)</f>
        <v>0</v>
      </c>
      <c r="N260" s="15" t="str">
        <f>SUM(N256:N259)</f>
        <v>0</v>
      </c>
      <c r="O260" s="15" t="str">
        <f>SUM(O256:O259)</f>
        <v>0</v>
      </c>
      <c r="P260" s="15" t="str">
        <f>SUM(P256:P259)</f>
        <v>0</v>
      </c>
      <c r="Q260" s="15" t="str">
        <f>SUM(Q256:Q259)</f>
        <v>0</v>
      </c>
      <c r="R260" s="15" t="str">
        <f>SUM(R256:R259)</f>
        <v>0</v>
      </c>
      <c r="S260" s="15" t="str">
        <f>SUM(S256:S259)</f>
        <v>0</v>
      </c>
      <c r="T260" s="15" t="str">
        <f>SUM(T256:T259)</f>
        <v>0</v>
      </c>
      <c r="U260" s="15" t="str">
        <f>SUM(U256:U259)</f>
        <v>0</v>
      </c>
      <c r="V260" s="15" t="str">
        <f>SUM(V256:V259)</f>
        <v>0</v>
      </c>
      <c r="W260" s="34" t="str">
        <f>SUM(W256:W259)</f>
        <v>0</v>
      </c>
    </row>
    <row r="261" spans="1:23">
      <c r="A261" s="18"/>
      <c r="B261" s="12"/>
      <c r="C261" s="24"/>
      <c r="D261" s="12"/>
      <c r="E261" s="12"/>
      <c r="F261" s="12"/>
      <c r="G261" s="12"/>
      <c r="H261" s="12"/>
      <c r="I261" s="12"/>
      <c r="J261" s="12"/>
      <c r="K261" s="32"/>
      <c r="L261" s="12"/>
      <c r="M261" s="24"/>
      <c r="N261" s="12"/>
      <c r="O261" s="12"/>
      <c r="P261" s="12"/>
      <c r="Q261" s="12"/>
      <c r="R261" s="12"/>
      <c r="S261" s="12"/>
      <c r="T261" s="12"/>
      <c r="U261" s="12"/>
      <c r="V261" s="12"/>
      <c r="W261" s="32"/>
    </row>
    <row r="262" spans="1:23">
      <c r="A262" s="19" t="s">
        <v>89</v>
      </c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20" t="s">
        <v>40</v>
      </c>
      <c r="B263" s="12"/>
      <c r="C263" s="25"/>
      <c r="D263" s="14"/>
      <c r="E263" s="14"/>
      <c r="F263" s="14"/>
      <c r="G263" s="14"/>
      <c r="H263" s="14"/>
      <c r="I263" s="14"/>
      <c r="J263" s="14"/>
      <c r="K263" s="33"/>
      <c r="L263" s="12"/>
      <c r="M263" s="25"/>
      <c r="N263" s="14"/>
      <c r="O263" s="14"/>
      <c r="P263" s="14"/>
      <c r="Q263" s="14"/>
      <c r="R263" s="14"/>
      <c r="S263" s="14"/>
      <c r="T263" s="14"/>
      <c r="U263" s="14"/>
      <c r="V263" s="14"/>
      <c r="W263" s="33"/>
    </row>
    <row r="264" spans="1:23">
      <c r="A264" s="20" t="s">
        <v>41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42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43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15" t="str">
        <f>SUM(I263:I266)</f>
        <v>0</v>
      </c>
      <c r="J267" s="15" t="str">
        <f>SUM(J263:J266)</f>
        <v>0</v>
      </c>
      <c r="K267" s="34" t="str">
        <f>SUM(K263:K266)</f>
        <v>0</v>
      </c>
      <c r="L267" s="12"/>
      <c r="M267" s="26" t="str">
        <f>SUM(M263:M266)</f>
        <v>0</v>
      </c>
      <c r="N267" s="15" t="str">
        <f>SUM(N263:N266)</f>
        <v>0</v>
      </c>
      <c r="O267" s="15" t="str">
        <f>SUM(O263:O266)</f>
        <v>0</v>
      </c>
      <c r="P267" s="15" t="str">
        <f>SUM(P263:P266)</f>
        <v>0</v>
      </c>
      <c r="Q267" s="15" t="str">
        <f>SUM(Q263:Q266)</f>
        <v>0</v>
      </c>
      <c r="R267" s="15" t="str">
        <f>SUM(R263:R266)</f>
        <v>0</v>
      </c>
      <c r="S267" s="15" t="str">
        <f>SUM(S263:S266)</f>
        <v>0</v>
      </c>
      <c r="T267" s="15" t="str">
        <f>SUM(T263:T266)</f>
        <v>0</v>
      </c>
      <c r="U267" s="15" t="str">
        <f>SUM(U263:U266)</f>
        <v>0</v>
      </c>
      <c r="V267" s="15" t="str">
        <f>SUM(V263:V266)</f>
        <v>0</v>
      </c>
      <c r="W267" s="34" t="str">
        <f>SUM(W263:W266)</f>
        <v>0</v>
      </c>
    </row>
    <row r="268" spans="1:23">
      <c r="A268" s="18"/>
      <c r="B268" s="12"/>
      <c r="C268" s="24"/>
      <c r="D268" s="12"/>
      <c r="E268" s="12"/>
      <c r="F268" s="12"/>
      <c r="G268" s="12"/>
      <c r="H268" s="12"/>
      <c r="I268" s="12"/>
      <c r="J268" s="12"/>
      <c r="K268" s="32"/>
      <c r="L268" s="12"/>
      <c r="M268" s="24"/>
      <c r="N268" s="12"/>
      <c r="O268" s="12"/>
      <c r="P268" s="12"/>
      <c r="Q268" s="12"/>
      <c r="R268" s="12"/>
      <c r="S268" s="12"/>
      <c r="T268" s="12"/>
      <c r="U268" s="12"/>
      <c r="V268" s="12"/>
      <c r="W268" s="32"/>
    </row>
    <row r="269" spans="1:23">
      <c r="A269" s="19" t="s">
        <v>90</v>
      </c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20" t="s">
        <v>40</v>
      </c>
      <c r="B270" s="12"/>
      <c r="C270" s="25"/>
      <c r="D270" s="14"/>
      <c r="E270" s="14"/>
      <c r="F270" s="14"/>
      <c r="G270" s="14"/>
      <c r="H270" s="14"/>
      <c r="I270" s="14"/>
      <c r="J270" s="14"/>
      <c r="K270" s="33"/>
      <c r="L270" s="12"/>
      <c r="M270" s="25"/>
      <c r="N270" s="14"/>
      <c r="O270" s="14"/>
      <c r="P270" s="14"/>
      <c r="Q270" s="14"/>
      <c r="R270" s="14"/>
      <c r="S270" s="14"/>
      <c r="T270" s="14"/>
      <c r="U270" s="14"/>
      <c r="V270" s="14"/>
      <c r="W270" s="33"/>
    </row>
    <row r="271" spans="1:23">
      <c r="A271" s="20" t="s">
        <v>41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42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43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15" t="str">
        <f>SUM(I270:I273)</f>
        <v>0</v>
      </c>
      <c r="J274" s="15" t="str">
        <f>SUM(J270:J273)</f>
        <v>0</v>
      </c>
      <c r="K274" s="34" t="str">
        <f>SUM(K270:K273)</f>
        <v>0</v>
      </c>
      <c r="L274" s="12"/>
      <c r="M274" s="26" t="str">
        <f>SUM(M270:M273)</f>
        <v>0</v>
      </c>
      <c r="N274" s="15" t="str">
        <f>SUM(N270:N273)</f>
        <v>0</v>
      </c>
      <c r="O274" s="15" t="str">
        <f>SUM(O270:O273)</f>
        <v>0</v>
      </c>
      <c r="P274" s="15" t="str">
        <f>SUM(P270:P273)</f>
        <v>0</v>
      </c>
      <c r="Q274" s="15" t="str">
        <f>SUM(Q270:Q273)</f>
        <v>0</v>
      </c>
      <c r="R274" s="15" t="str">
        <f>SUM(R270:R273)</f>
        <v>0</v>
      </c>
      <c r="S274" s="15" t="str">
        <f>SUM(S270:S273)</f>
        <v>0</v>
      </c>
      <c r="T274" s="15" t="str">
        <f>SUM(T270:T273)</f>
        <v>0</v>
      </c>
      <c r="U274" s="15" t="str">
        <f>SUM(U270:U273)</f>
        <v>0</v>
      </c>
      <c r="V274" s="15" t="str">
        <f>SUM(V270:V273)</f>
        <v>0</v>
      </c>
      <c r="W274" s="34" t="str">
        <f>SUM(W270:W273)</f>
        <v>0</v>
      </c>
    </row>
    <row r="275" spans="1:23">
      <c r="A275" s="18"/>
      <c r="B275" s="12"/>
      <c r="C275" s="24"/>
      <c r="D275" s="12"/>
      <c r="E275" s="12"/>
      <c r="F275" s="12"/>
      <c r="G275" s="12"/>
      <c r="H275" s="12"/>
      <c r="I275" s="12"/>
      <c r="J275" s="12"/>
      <c r="K275" s="32"/>
      <c r="L275" s="12"/>
      <c r="M275" s="24"/>
      <c r="N275" s="12"/>
      <c r="O275" s="12"/>
      <c r="P275" s="12"/>
      <c r="Q275" s="12"/>
      <c r="R275" s="12"/>
      <c r="S275" s="12"/>
      <c r="T275" s="12"/>
      <c r="U275" s="12"/>
      <c r="V275" s="12"/>
      <c r="W275" s="32"/>
    </row>
    <row r="276" spans="1:23">
      <c r="A276" s="19" t="s">
        <v>91</v>
      </c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20" t="s">
        <v>40</v>
      </c>
      <c r="B277" s="12"/>
      <c r="C277" s="25"/>
      <c r="D277" s="14"/>
      <c r="E277" s="14"/>
      <c r="F277" s="14"/>
      <c r="G277" s="14"/>
      <c r="H277" s="14"/>
      <c r="I277" s="14"/>
      <c r="J277" s="14"/>
      <c r="K277" s="33"/>
      <c r="L277" s="12"/>
      <c r="M277" s="25"/>
      <c r="N277" s="14"/>
      <c r="O277" s="14"/>
      <c r="P277" s="14"/>
      <c r="Q277" s="14"/>
      <c r="R277" s="14"/>
      <c r="S277" s="14"/>
      <c r="T277" s="14"/>
      <c r="U277" s="14"/>
      <c r="V277" s="14"/>
      <c r="W277" s="33"/>
    </row>
    <row r="278" spans="1:23">
      <c r="A278" s="20" t="s">
        <v>41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42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43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15" t="str">
        <f>SUM(I277:I280)</f>
        <v>0</v>
      </c>
      <c r="J281" s="15" t="str">
        <f>SUM(J277:J280)</f>
        <v>0</v>
      </c>
      <c r="K281" s="34" t="str">
        <f>SUM(K277:K280)</f>
        <v>0</v>
      </c>
      <c r="L281" s="12"/>
      <c r="M281" s="26" t="str">
        <f>SUM(M277:M280)</f>
        <v>0</v>
      </c>
      <c r="N281" s="15" t="str">
        <f>SUM(N277:N280)</f>
        <v>0</v>
      </c>
      <c r="O281" s="15" t="str">
        <f>SUM(O277:O280)</f>
        <v>0</v>
      </c>
      <c r="P281" s="15" t="str">
        <f>SUM(P277:P280)</f>
        <v>0</v>
      </c>
      <c r="Q281" s="15" t="str">
        <f>SUM(Q277:Q280)</f>
        <v>0</v>
      </c>
      <c r="R281" s="15" t="str">
        <f>SUM(R277:R280)</f>
        <v>0</v>
      </c>
      <c r="S281" s="15" t="str">
        <f>SUM(S277:S280)</f>
        <v>0</v>
      </c>
      <c r="T281" s="15" t="str">
        <f>SUM(T277:T280)</f>
        <v>0</v>
      </c>
      <c r="U281" s="15" t="str">
        <f>SUM(U277:U280)</f>
        <v>0</v>
      </c>
      <c r="V281" s="15" t="str">
        <f>SUM(V277:V280)</f>
        <v>0</v>
      </c>
      <c r="W281" s="34" t="str">
        <f>SUM(W277:W280)</f>
        <v>0</v>
      </c>
    </row>
    <row r="282" spans="1:23">
      <c r="A282" s="18"/>
      <c r="B282" s="12"/>
      <c r="C282" s="24"/>
      <c r="D282" s="12"/>
      <c r="E282" s="12"/>
      <c r="F282" s="12"/>
      <c r="G282" s="12"/>
      <c r="H282" s="12"/>
      <c r="I282" s="12"/>
      <c r="J282" s="12"/>
      <c r="K282" s="32"/>
      <c r="L282" s="12"/>
      <c r="M282" s="24"/>
      <c r="N282" s="12"/>
      <c r="O282" s="12"/>
      <c r="P282" s="12"/>
      <c r="Q282" s="12"/>
      <c r="R282" s="12"/>
      <c r="S282" s="12"/>
      <c r="T282" s="12"/>
      <c r="U282" s="12"/>
      <c r="V282" s="12"/>
      <c r="W282" s="32"/>
    </row>
    <row r="283" spans="1:23">
      <c r="A283" s="19" t="s">
        <v>92</v>
      </c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0" t="s">
        <v>40</v>
      </c>
      <c r="B284" s="12"/>
      <c r="C284" s="25"/>
      <c r="D284" s="14"/>
      <c r="E284" s="14"/>
      <c r="F284" s="14"/>
      <c r="G284" s="14"/>
      <c r="H284" s="14"/>
      <c r="I284" s="14"/>
      <c r="J284" s="14"/>
      <c r="K284" s="33"/>
      <c r="L284" s="12"/>
      <c r="M284" s="25"/>
      <c r="N284" s="14"/>
      <c r="O284" s="14"/>
      <c r="P284" s="14"/>
      <c r="Q284" s="14"/>
      <c r="R284" s="14"/>
      <c r="S284" s="14"/>
      <c r="T284" s="14"/>
      <c r="U284" s="14"/>
      <c r="V284" s="14"/>
      <c r="W284" s="33"/>
    </row>
    <row r="285" spans="1:23">
      <c r="A285" s="20" t="s">
        <v>41</v>
      </c>
      <c r="B285" s="12"/>
      <c r="C285" s="25"/>
      <c r="D285" s="14"/>
      <c r="E285" s="14"/>
      <c r="F285" s="14"/>
      <c r="G285" s="14"/>
      <c r="H285" s="14"/>
      <c r="I285" s="14"/>
      <c r="J285" s="14"/>
      <c r="K285" s="33"/>
      <c r="L285" s="1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33"/>
    </row>
    <row r="286" spans="1:23">
      <c r="A286" s="20" t="s">
        <v>42</v>
      </c>
      <c r="B286" s="12"/>
      <c r="C286" s="25"/>
      <c r="D286" s="14"/>
      <c r="E286" s="14"/>
      <c r="F286" s="14"/>
      <c r="G286" s="14"/>
      <c r="H286" s="14"/>
      <c r="I286" s="14"/>
      <c r="J286" s="14"/>
      <c r="K286" s="33"/>
      <c r="L286" s="1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33"/>
    </row>
    <row r="287" spans="1:23">
      <c r="A287" s="20" t="s">
        <v>43</v>
      </c>
      <c r="B287" s="12"/>
      <c r="C287" s="25"/>
      <c r="D287" s="14"/>
      <c r="E287" s="14"/>
      <c r="F287" s="14"/>
      <c r="G287" s="14"/>
      <c r="H287" s="14"/>
      <c r="I287" s="14"/>
      <c r="J287" s="14"/>
      <c r="K287" s="33"/>
      <c r="L287" s="1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33"/>
    </row>
    <row r="288" spans="1:23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15" t="str">
        <f>SUM(I284:I287)</f>
        <v>0</v>
      </c>
      <c r="J288" s="15" t="str">
        <f>SUM(J284:J287)</f>
        <v>0</v>
      </c>
      <c r="K288" s="34" t="str">
        <f>SUM(K284:K287)</f>
        <v>0</v>
      </c>
      <c r="L288" s="12"/>
      <c r="M288" s="26" t="str">
        <f>SUM(M284:M287)</f>
        <v>0</v>
      </c>
      <c r="N288" s="15" t="str">
        <f>SUM(N284:N287)</f>
        <v>0</v>
      </c>
      <c r="O288" s="15" t="str">
        <f>SUM(O284:O287)</f>
        <v>0</v>
      </c>
      <c r="P288" s="15" t="str">
        <f>SUM(P284:P287)</f>
        <v>0</v>
      </c>
      <c r="Q288" s="15" t="str">
        <f>SUM(Q284:Q287)</f>
        <v>0</v>
      </c>
      <c r="R288" s="15" t="str">
        <f>SUM(R284:R287)</f>
        <v>0</v>
      </c>
      <c r="S288" s="15" t="str">
        <f>SUM(S284:S287)</f>
        <v>0</v>
      </c>
      <c r="T288" s="15" t="str">
        <f>SUM(T284:T287)</f>
        <v>0</v>
      </c>
      <c r="U288" s="15" t="str">
        <f>SUM(U284:U287)</f>
        <v>0</v>
      </c>
      <c r="V288" s="15" t="str">
        <f>SUM(V284:V287)</f>
        <v>0</v>
      </c>
      <c r="W288" s="34" t="str">
        <f>SUM(W284:W287)</f>
        <v>0</v>
      </c>
    </row>
    <row r="289" spans="1:23">
      <c r="A289" s="18"/>
      <c r="B289" s="12"/>
      <c r="C289" s="24"/>
      <c r="D289" s="12"/>
      <c r="E289" s="12"/>
      <c r="F289" s="12"/>
      <c r="G289" s="12"/>
      <c r="H289" s="12"/>
      <c r="I289" s="12"/>
      <c r="J289" s="12"/>
      <c r="K289" s="32"/>
      <c r="L289" s="12"/>
      <c r="M289" s="24"/>
      <c r="N289" s="12"/>
      <c r="O289" s="12"/>
      <c r="P289" s="12"/>
      <c r="Q289" s="12"/>
      <c r="R289" s="12"/>
      <c r="S289" s="12"/>
      <c r="T289" s="12"/>
      <c r="U289" s="12"/>
      <c r="V289" s="12"/>
      <c r="W289" s="32"/>
    </row>
    <row r="290" spans="1:23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16" t="str">
        <f>I246+I253+I260+I267+I274+I281+I288</f>
        <v>0</v>
      </c>
      <c r="J290" s="16" t="str">
        <f>J246+J253+J260+J267+J274+J281+J288</f>
        <v>0</v>
      </c>
      <c r="K290" s="35" t="str">
        <f>K246+K253+K260+K267+K274+K281+K288</f>
        <v>0</v>
      </c>
      <c r="L290" s="13"/>
      <c r="M290" s="27" t="str">
        <f>M246+M253+M260+M267+M274+M281+M288</f>
        <v>0</v>
      </c>
      <c r="N290" s="16" t="str">
        <f>N246+N253+N260+N267+N274+N281+N288</f>
        <v>0</v>
      </c>
      <c r="O290" s="16" t="str">
        <f>O246+O253+O260+O267+O274+O281+O288</f>
        <v>0</v>
      </c>
      <c r="P290" s="16" t="str">
        <f>P246+P253+P260+P267+P274+P281+P288</f>
        <v>0</v>
      </c>
      <c r="Q290" s="16" t="str">
        <f>Q246+Q253+Q260+Q267+Q274+Q281+Q288</f>
        <v>0</v>
      </c>
      <c r="R290" s="16" t="str">
        <f>R246+R253+R260+R267+R274+R281+R288</f>
        <v>0</v>
      </c>
      <c r="S290" s="16" t="str">
        <f>S246+S253+S260+S267+S274+S281+S288</f>
        <v>0</v>
      </c>
      <c r="T290" s="16" t="str">
        <f>T246+T253+T260+T267+T274+T281+T288</f>
        <v>0</v>
      </c>
      <c r="U290" s="16" t="str">
        <f>U246+U253+U260+U267+U274+U281+U288</f>
        <v>0</v>
      </c>
      <c r="V290" s="16" t="str">
        <f>V246+V253+V260+V267+V274+V281+V288</f>
        <v>0</v>
      </c>
      <c r="W290" s="35" t="str">
        <f>W246+W253+W260+W267+W274+W281+W288</f>
        <v>0</v>
      </c>
    </row>
    <row r="291" spans="1:23">
      <c r="A291" s="18"/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0" t="str">
        <f>I139+I239+I290</f>
        <v>0</v>
      </c>
      <c r="J292" s="30" t="str">
        <f>J139+J239+J290</f>
        <v>0</v>
      </c>
      <c r="K292" s="36" t="str">
        <f>K139+K239+K290</f>
        <v>0</v>
      </c>
      <c r="L292" s="13"/>
      <c r="M292" s="28" t="str">
        <f>M139+M239+M290</f>
        <v>0</v>
      </c>
      <c r="N292" s="30" t="str">
        <f>N139+N239+N290</f>
        <v>0</v>
      </c>
      <c r="O292" s="30" t="str">
        <f>O139+O239+O290</f>
        <v>0</v>
      </c>
      <c r="P292" s="30" t="str">
        <f>P139+P239+P290</f>
        <v>0</v>
      </c>
      <c r="Q292" s="30" t="str">
        <f>Q139+Q239+Q290</f>
        <v>0</v>
      </c>
      <c r="R292" s="30" t="str">
        <f>R139+R239+R290</f>
        <v>0</v>
      </c>
      <c r="S292" s="30" t="str">
        <f>S139+S239+S290</f>
        <v>0</v>
      </c>
      <c r="T292" s="30" t="str">
        <f>T139+T239+T290</f>
        <v>0</v>
      </c>
      <c r="U292" s="30" t="str">
        <f>U139+U239+U290</f>
        <v>0</v>
      </c>
      <c r="V292" s="30" t="str">
        <f>V139+V239+V290</f>
        <v>0</v>
      </c>
      <c r="W292" s="36" t="str">
        <f>W139+W239+W290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118</v>
      </c>
    </row>
    <row r="3" spans="1:23">
      <c r="A3" s="7" t="s">
        <v>20</v>
      </c>
    </row>
    <row r="4" spans="1:23">
      <c r="A4" s="8"/>
      <c r="C4" s="11" t="s">
        <v>118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119</v>
      </c>
      <c r="D5" s="29" t="s">
        <v>120</v>
      </c>
      <c r="E5" s="29" t="s">
        <v>121</v>
      </c>
      <c r="F5" s="29" t="s">
        <v>122</v>
      </c>
      <c r="G5" s="29" t="s">
        <v>123</v>
      </c>
      <c r="H5" s="29" t="s">
        <v>124</v>
      </c>
      <c r="I5" s="29" t="s">
        <v>125</v>
      </c>
      <c r="J5" s="29" t="s">
        <v>126</v>
      </c>
      <c r="K5" s="29" t="s">
        <v>127</v>
      </c>
      <c r="L5" s="29" t="s">
        <v>128</v>
      </c>
      <c r="M5" s="29" t="s">
        <v>129</v>
      </c>
      <c r="N5" s="29" t="s">
        <v>130</v>
      </c>
      <c r="O5" s="29" t="s">
        <v>131</v>
      </c>
      <c r="P5" s="29" t="s">
        <v>132</v>
      </c>
      <c r="Q5" s="29" t="s">
        <v>133</v>
      </c>
      <c r="R5" s="29" t="s">
        <v>134</v>
      </c>
      <c r="S5" s="29" t="s">
        <v>135</v>
      </c>
      <c r="T5" s="29" t="s">
        <v>136</v>
      </c>
      <c r="U5" s="29" t="s">
        <v>137</v>
      </c>
      <c r="V5" s="29" t="s">
        <v>138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20576332.36</v>
      </c>
      <c r="D8" s="14">
        <v>6128252.48</v>
      </c>
      <c r="E8" s="14">
        <v>3103456.03</v>
      </c>
      <c r="F8" s="14">
        <v>4762218.5</v>
      </c>
      <c r="G8" s="14">
        <v>70892.61</v>
      </c>
      <c r="H8" s="14">
        <v>1074632.52</v>
      </c>
      <c r="I8" s="14"/>
      <c r="J8" s="14">
        <v>143507.32</v>
      </c>
      <c r="K8" s="14">
        <v>1535888.95</v>
      </c>
      <c r="L8" s="14">
        <v>351569.47</v>
      </c>
      <c r="M8" s="14">
        <v>10449896.78</v>
      </c>
      <c r="N8" s="14">
        <v>677369.07</v>
      </c>
      <c r="O8" s="14">
        <v>2574116.47</v>
      </c>
      <c r="P8" s="14">
        <v>4065952.87</v>
      </c>
      <c r="Q8" s="14">
        <v>230220.6</v>
      </c>
      <c r="R8" s="14">
        <v>1326610.58</v>
      </c>
      <c r="S8" s="14">
        <v>925597.84</v>
      </c>
      <c r="T8" s="14"/>
      <c r="U8" s="14">
        <v>293443.49</v>
      </c>
      <c r="V8" s="14">
        <v>256008.42</v>
      </c>
      <c r="W8" s="33">
        <v>58545966.36</v>
      </c>
    </row>
    <row r="9" spans="1:23">
      <c r="A9" s="20" t="s">
        <v>41</v>
      </c>
      <c r="B9" s="12"/>
      <c r="C9" s="25">
        <v>18802538.89</v>
      </c>
      <c r="D9" s="14">
        <v>5548547.34</v>
      </c>
      <c r="E9" s="14">
        <v>2812723.84</v>
      </c>
      <c r="F9" s="14">
        <v>4246264.5</v>
      </c>
      <c r="G9" s="14">
        <v>70892.61</v>
      </c>
      <c r="H9" s="14">
        <v>1074632.52</v>
      </c>
      <c r="I9" s="14"/>
      <c r="J9" s="14">
        <v>139207.18</v>
      </c>
      <c r="K9" s="14">
        <v>1302314.64</v>
      </c>
      <c r="L9" s="14">
        <v>192332.82</v>
      </c>
      <c r="M9" s="14">
        <v>8928757.99</v>
      </c>
      <c r="N9" s="14">
        <v>525898.78</v>
      </c>
      <c r="O9" s="14">
        <v>1944573.58</v>
      </c>
      <c r="P9" s="14">
        <v>3399896.89</v>
      </c>
      <c r="Q9" s="14">
        <v>257005.26</v>
      </c>
      <c r="R9" s="14">
        <v>1201481.43</v>
      </c>
      <c r="S9" s="14">
        <v>703606.55</v>
      </c>
      <c r="T9" s="14"/>
      <c r="U9" s="14">
        <v>305946.15</v>
      </c>
      <c r="V9" s="14">
        <v>296971.48</v>
      </c>
      <c r="W9" s="33">
        <v>51753592.45</v>
      </c>
    </row>
    <row r="10" spans="1:23">
      <c r="A10" s="20" t="s">
        <v>42</v>
      </c>
      <c r="B10" s="12"/>
      <c r="C10" s="25">
        <v>21599039.81</v>
      </c>
      <c r="D10" s="14">
        <v>5584793.51</v>
      </c>
      <c r="E10" s="14">
        <v>2758375.68</v>
      </c>
      <c r="F10" s="14">
        <v>4242332</v>
      </c>
      <c r="G10" s="14">
        <v>70892.61</v>
      </c>
      <c r="H10" s="14">
        <v>1074632.52</v>
      </c>
      <c r="I10" s="14"/>
      <c r="J10" s="14">
        <v>201433.03</v>
      </c>
      <c r="K10" s="14">
        <v>1297471.14</v>
      </c>
      <c r="L10" s="14">
        <v>124429.25</v>
      </c>
      <c r="M10" s="14">
        <v>12489292.18</v>
      </c>
      <c r="N10" s="14">
        <v>660196.64</v>
      </c>
      <c r="O10" s="14">
        <v>2125291.8</v>
      </c>
      <c r="P10" s="14">
        <v>3773904.91</v>
      </c>
      <c r="Q10" s="14">
        <v>290792.79</v>
      </c>
      <c r="R10" s="14">
        <v>1429122.44</v>
      </c>
      <c r="S10" s="14">
        <v>813461.19</v>
      </c>
      <c r="T10" s="14"/>
      <c r="U10" s="14">
        <v>498966.19</v>
      </c>
      <c r="V10" s="14">
        <v>41017</v>
      </c>
      <c r="W10" s="33">
        <v>59075444.69</v>
      </c>
    </row>
    <row r="11" spans="1:23">
      <c r="A11" s="20" t="s">
        <v>43</v>
      </c>
      <c r="B11" s="12"/>
      <c r="C11" s="25">
        <v>23393398.4</v>
      </c>
      <c r="D11" s="14">
        <v>6097192.72</v>
      </c>
      <c r="E11" s="14">
        <v>3168751.31</v>
      </c>
      <c r="F11" s="14">
        <v>4261106.5</v>
      </c>
      <c r="G11" s="14">
        <v>69263.21</v>
      </c>
      <c r="H11" s="14">
        <v>1074632.52</v>
      </c>
      <c r="I11" s="14"/>
      <c r="J11" s="14">
        <v>247869.05</v>
      </c>
      <c r="K11" s="14">
        <v>1103612.5</v>
      </c>
      <c r="L11" s="14">
        <v>520943.75</v>
      </c>
      <c r="M11" s="14">
        <v>13004814.7</v>
      </c>
      <c r="N11" s="14">
        <v>686379.48</v>
      </c>
      <c r="O11" s="14">
        <v>2294969.37</v>
      </c>
      <c r="P11" s="14">
        <v>4044510.89</v>
      </c>
      <c r="Q11" s="14">
        <v>252196.44</v>
      </c>
      <c r="R11" s="14">
        <v>1593338.49</v>
      </c>
      <c r="S11" s="14">
        <v>684751.98</v>
      </c>
      <c r="T11" s="14"/>
      <c r="U11" s="14">
        <v>323947.54</v>
      </c>
      <c r="V11" s="14">
        <v>283369.54</v>
      </c>
      <c r="W11" s="33">
        <v>63105048.39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20116237.08</v>
      </c>
      <c r="D15" s="14">
        <v>5628802.94</v>
      </c>
      <c r="E15" s="14">
        <v>2801952.47</v>
      </c>
      <c r="F15" s="14">
        <v>4404148.5</v>
      </c>
      <c r="G15" s="14">
        <v>60409.26</v>
      </c>
      <c r="H15" s="14">
        <v>469382.73</v>
      </c>
      <c r="I15" s="14"/>
      <c r="J15" s="14">
        <v>292001.75</v>
      </c>
      <c r="K15" s="14">
        <v>1094691.02</v>
      </c>
      <c r="L15" s="14">
        <v>116487.2</v>
      </c>
      <c r="M15" s="14">
        <v>9580559.69</v>
      </c>
      <c r="N15" s="14">
        <v>694604.88</v>
      </c>
      <c r="O15" s="14">
        <v>2283953.87</v>
      </c>
      <c r="P15" s="14">
        <v>4693099.59</v>
      </c>
      <c r="Q15" s="14">
        <v>161284.18</v>
      </c>
      <c r="R15" s="14">
        <v>946959.33</v>
      </c>
      <c r="S15" s="14">
        <v>696739.82</v>
      </c>
      <c r="T15" s="14"/>
      <c r="U15" s="14">
        <v>239467.16</v>
      </c>
      <c r="V15" s="14">
        <v>288487.83</v>
      </c>
      <c r="W15" s="33">
        <v>54569269.3</v>
      </c>
    </row>
    <row r="16" spans="1:23">
      <c r="A16" s="20" t="s">
        <v>41</v>
      </c>
      <c r="B16" s="12"/>
      <c r="C16" s="25">
        <v>17945365.81</v>
      </c>
      <c r="D16" s="14">
        <v>5214109.34</v>
      </c>
      <c r="E16" s="14">
        <v>2662957.6</v>
      </c>
      <c r="F16" s="14">
        <v>4269447</v>
      </c>
      <c r="G16" s="14">
        <v>60409.26</v>
      </c>
      <c r="H16" s="14">
        <v>484152.99</v>
      </c>
      <c r="I16" s="14">
        <v>0</v>
      </c>
      <c r="J16" s="14">
        <v>312898.25</v>
      </c>
      <c r="K16" s="14">
        <v>1026128.03</v>
      </c>
      <c r="L16" s="14">
        <v>130891.01</v>
      </c>
      <c r="M16" s="14">
        <v>7190350.75</v>
      </c>
      <c r="N16" s="14">
        <v>592676.92</v>
      </c>
      <c r="O16" s="14">
        <v>2000258.54</v>
      </c>
      <c r="P16" s="14">
        <v>3978773.29</v>
      </c>
      <c r="Q16" s="14">
        <v>262028.73</v>
      </c>
      <c r="R16" s="14">
        <v>1182660.96</v>
      </c>
      <c r="S16" s="14">
        <v>589968.91</v>
      </c>
      <c r="T16" s="14"/>
      <c r="U16" s="14">
        <v>214997.08</v>
      </c>
      <c r="V16" s="14">
        <v>361016.44</v>
      </c>
      <c r="W16" s="33">
        <v>48479090.91</v>
      </c>
    </row>
    <row r="17" spans="1:23">
      <c r="A17" s="20" t="s">
        <v>42</v>
      </c>
      <c r="B17" s="12"/>
      <c r="C17" s="25">
        <v>19603099.45</v>
      </c>
      <c r="D17" s="14">
        <v>4926783.15</v>
      </c>
      <c r="E17" s="14">
        <v>2785744.52</v>
      </c>
      <c r="F17" s="14">
        <v>4287852.5</v>
      </c>
      <c r="G17" s="14">
        <v>60409.26</v>
      </c>
      <c r="H17" s="14">
        <v>487300.14</v>
      </c>
      <c r="I17" s="14"/>
      <c r="J17" s="14">
        <v>342231.47</v>
      </c>
      <c r="K17" s="14">
        <v>963148.16</v>
      </c>
      <c r="L17" s="14">
        <v>162533.92</v>
      </c>
      <c r="M17" s="14">
        <v>10237256.8</v>
      </c>
      <c r="N17" s="14">
        <v>524255.08</v>
      </c>
      <c r="O17" s="14">
        <v>2034904.9</v>
      </c>
      <c r="P17" s="14">
        <v>4502600.36</v>
      </c>
      <c r="Q17" s="14">
        <v>168659.58</v>
      </c>
      <c r="R17" s="14">
        <v>1061968.86</v>
      </c>
      <c r="S17" s="14">
        <v>600749.08</v>
      </c>
      <c r="T17" s="14"/>
      <c r="U17" s="14">
        <v>390643.19</v>
      </c>
      <c r="V17" s="14">
        <v>185492.59</v>
      </c>
      <c r="W17" s="33">
        <v>53325633.01</v>
      </c>
    </row>
    <row r="18" spans="1:23">
      <c r="A18" s="20" t="s">
        <v>43</v>
      </c>
      <c r="B18" s="12"/>
      <c r="C18" s="25">
        <v>20448882.14</v>
      </c>
      <c r="D18" s="14">
        <v>6161881.12</v>
      </c>
      <c r="E18" s="14">
        <v>2926249.73</v>
      </c>
      <c r="F18" s="14">
        <v>4513294</v>
      </c>
      <c r="G18" s="14">
        <v>58986</v>
      </c>
      <c r="H18" s="14">
        <v>485319.22</v>
      </c>
      <c r="I18" s="14"/>
      <c r="J18" s="14">
        <v>14241.44</v>
      </c>
      <c r="K18" s="14">
        <v>712767.31</v>
      </c>
      <c r="L18" s="14">
        <v>252397.53</v>
      </c>
      <c r="M18" s="14">
        <v>9365906.02</v>
      </c>
      <c r="N18" s="14">
        <v>564169.12</v>
      </c>
      <c r="O18" s="14">
        <v>1917947.77</v>
      </c>
      <c r="P18" s="14">
        <v>4784649.16</v>
      </c>
      <c r="Q18" s="14">
        <v>165691.5</v>
      </c>
      <c r="R18" s="14">
        <v>875483.69</v>
      </c>
      <c r="S18" s="14">
        <v>521129.04</v>
      </c>
      <c r="T18" s="14"/>
      <c r="U18" s="14">
        <v>313256.39</v>
      </c>
      <c r="V18" s="14">
        <v>289743.87</v>
      </c>
      <c r="W18" s="33">
        <v>54371995.05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620305</v>
      </c>
      <c r="D22" s="14">
        <v>128391</v>
      </c>
      <c r="E22" s="14">
        <v>23802</v>
      </c>
      <c r="F22" s="14"/>
      <c r="G22" s="14"/>
      <c r="H22" s="14">
        <v>24085</v>
      </c>
      <c r="I22" s="14"/>
      <c r="J22" s="14">
        <v>55448</v>
      </c>
      <c r="K22" s="14"/>
      <c r="L22" s="14">
        <v>498172</v>
      </c>
      <c r="M22" s="14">
        <v>137707</v>
      </c>
      <c r="N22" s="14"/>
      <c r="O22" s="14">
        <v>82151</v>
      </c>
      <c r="P22" s="14">
        <v>125968</v>
      </c>
      <c r="Q22" s="14">
        <v>454993</v>
      </c>
      <c r="R22" s="14">
        <v>88680</v>
      </c>
      <c r="S22" s="14">
        <v>38798</v>
      </c>
      <c r="T22" s="14"/>
      <c r="U22" s="14">
        <v>54307</v>
      </c>
      <c r="V22" s="14">
        <v>102117</v>
      </c>
      <c r="W22" s="33">
        <v>2434924</v>
      </c>
    </row>
    <row r="23" spans="1:23">
      <c r="A23" s="20" t="s">
        <v>41</v>
      </c>
      <c r="B23" s="12"/>
      <c r="C23" s="25">
        <v>609945</v>
      </c>
      <c r="D23" s="14">
        <v>121140</v>
      </c>
      <c r="E23" s="14">
        <v>24683</v>
      </c>
      <c r="F23" s="14"/>
      <c r="G23" s="14"/>
      <c r="H23" s="14">
        <v>21031</v>
      </c>
      <c r="I23" s="14"/>
      <c r="J23" s="14">
        <v>44140</v>
      </c>
      <c r="K23" s="14"/>
      <c r="L23" s="14">
        <v>379954</v>
      </c>
      <c r="M23" s="14">
        <v>97577</v>
      </c>
      <c r="N23" s="14"/>
      <c r="O23" s="14">
        <v>265727</v>
      </c>
      <c r="P23" s="14">
        <v>182766</v>
      </c>
      <c r="Q23" s="14">
        <v>454376</v>
      </c>
      <c r="R23" s="14">
        <v>77595</v>
      </c>
      <c r="S23" s="14">
        <v>38798</v>
      </c>
      <c r="T23" s="14"/>
      <c r="U23" s="14">
        <v>50282</v>
      </c>
      <c r="V23" s="14">
        <v>109277</v>
      </c>
      <c r="W23" s="33">
        <v>2477291</v>
      </c>
    </row>
    <row r="24" spans="1:23">
      <c r="A24" s="20" t="s">
        <v>42</v>
      </c>
      <c r="B24" s="12"/>
      <c r="C24" s="25">
        <v>662637</v>
      </c>
      <c r="D24" s="14">
        <v>95587</v>
      </c>
      <c r="E24" s="14">
        <v>20822</v>
      </c>
      <c r="F24" s="14"/>
      <c r="G24" s="14"/>
      <c r="H24" s="14">
        <v>19504</v>
      </c>
      <c r="I24" s="14"/>
      <c r="J24" s="14">
        <v>54153</v>
      </c>
      <c r="K24" s="14"/>
      <c r="L24" s="14">
        <v>482945</v>
      </c>
      <c r="M24" s="14">
        <v>183319</v>
      </c>
      <c r="N24" s="14"/>
      <c r="O24" s="14">
        <v>143056</v>
      </c>
      <c r="P24" s="14">
        <v>139549</v>
      </c>
      <c r="Q24" s="14">
        <v>449360</v>
      </c>
      <c r="R24" s="14">
        <v>72337</v>
      </c>
      <c r="S24" s="14">
        <v>34874</v>
      </c>
      <c r="T24" s="14"/>
      <c r="U24" s="14">
        <v>42717</v>
      </c>
      <c r="V24" s="14">
        <v>109890</v>
      </c>
      <c r="W24" s="33">
        <v>2510750</v>
      </c>
    </row>
    <row r="25" spans="1:23">
      <c r="A25" s="20" t="s">
        <v>43</v>
      </c>
      <c r="B25" s="12"/>
      <c r="C25" s="25">
        <v>739324</v>
      </c>
      <c r="D25" s="14">
        <v>143877</v>
      </c>
      <c r="E25" s="14">
        <v>21176</v>
      </c>
      <c r="F25" s="14"/>
      <c r="G25" s="14"/>
      <c r="H25" s="14">
        <v>19504</v>
      </c>
      <c r="I25" s="14"/>
      <c r="J25" s="14">
        <v>77588</v>
      </c>
      <c r="K25" s="14"/>
      <c r="L25" s="14">
        <v>551049</v>
      </c>
      <c r="M25" s="14">
        <v>174179</v>
      </c>
      <c r="N25" s="14"/>
      <c r="O25" s="14">
        <v>139614</v>
      </c>
      <c r="P25" s="14">
        <v>149610</v>
      </c>
      <c r="Q25" s="14">
        <v>451449</v>
      </c>
      <c r="R25" s="14">
        <v>100489</v>
      </c>
      <c r="S25" s="14">
        <v>-130426</v>
      </c>
      <c r="T25" s="14"/>
      <c r="U25" s="14">
        <v>44714</v>
      </c>
      <c r="V25" s="14">
        <v>126314</v>
      </c>
      <c r="W25" s="33">
        <v>2608461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1209817</v>
      </c>
      <c r="D29" s="14">
        <v>226677</v>
      </c>
      <c r="E29" s="14">
        <v>23314</v>
      </c>
      <c r="F29" s="14"/>
      <c r="G29" s="14"/>
      <c r="H29" s="14">
        <v>34888</v>
      </c>
      <c r="I29" s="14"/>
      <c r="J29" s="14">
        <v>46982</v>
      </c>
      <c r="K29" s="14"/>
      <c r="L29" s="14">
        <v>724633</v>
      </c>
      <c r="M29" s="14">
        <v>331959</v>
      </c>
      <c r="N29" s="14"/>
      <c r="O29" s="14">
        <v>65846</v>
      </c>
      <c r="P29" s="14">
        <v>181143</v>
      </c>
      <c r="Q29" s="14">
        <v>586681</v>
      </c>
      <c r="R29" s="14">
        <v>97018</v>
      </c>
      <c r="S29" s="14">
        <v>58325</v>
      </c>
      <c r="T29" s="14"/>
      <c r="U29" s="14">
        <v>50688</v>
      </c>
      <c r="V29" s="14">
        <v>224935</v>
      </c>
      <c r="W29" s="33">
        <v>3862906</v>
      </c>
    </row>
    <row r="30" spans="1:23">
      <c r="A30" s="20" t="s">
        <v>41</v>
      </c>
      <c r="B30" s="12"/>
      <c r="C30" s="25">
        <v>871097</v>
      </c>
      <c r="D30" s="14">
        <v>169200</v>
      </c>
      <c r="E30" s="14">
        <v>23912</v>
      </c>
      <c r="F30" s="14"/>
      <c r="G30" s="14"/>
      <c r="H30" s="14">
        <v>38194</v>
      </c>
      <c r="I30" s="14"/>
      <c r="J30" s="14">
        <v>35501</v>
      </c>
      <c r="K30" s="14"/>
      <c r="L30" s="14">
        <v>641813</v>
      </c>
      <c r="M30" s="14">
        <v>270146</v>
      </c>
      <c r="N30" s="14"/>
      <c r="O30" s="14">
        <v>254043</v>
      </c>
      <c r="P30" s="14">
        <v>209998</v>
      </c>
      <c r="Q30" s="14">
        <v>584782</v>
      </c>
      <c r="R30" s="14">
        <v>101705</v>
      </c>
      <c r="S30" s="14">
        <v>58320</v>
      </c>
      <c r="T30" s="14"/>
      <c r="U30" s="14">
        <v>51423</v>
      </c>
      <c r="V30" s="14">
        <v>247093</v>
      </c>
      <c r="W30" s="33">
        <v>3557227</v>
      </c>
    </row>
    <row r="31" spans="1:23">
      <c r="A31" s="20" t="s">
        <v>42</v>
      </c>
      <c r="B31" s="12"/>
      <c r="C31" s="25">
        <v>1263389</v>
      </c>
      <c r="D31" s="14">
        <v>183609</v>
      </c>
      <c r="E31" s="14">
        <v>22299</v>
      </c>
      <c r="F31" s="14"/>
      <c r="G31" s="14"/>
      <c r="H31" s="14">
        <v>39856</v>
      </c>
      <c r="I31" s="14"/>
      <c r="J31" s="14">
        <v>36582</v>
      </c>
      <c r="K31" s="14"/>
      <c r="L31" s="14">
        <v>887493</v>
      </c>
      <c r="M31" s="14">
        <v>383364</v>
      </c>
      <c r="N31" s="14"/>
      <c r="O31" s="14">
        <v>129020</v>
      </c>
      <c r="P31" s="14">
        <v>189701</v>
      </c>
      <c r="Q31" s="14">
        <v>604332</v>
      </c>
      <c r="R31" s="14">
        <v>92169</v>
      </c>
      <c r="S31" s="14">
        <v>60204</v>
      </c>
      <c r="T31" s="14"/>
      <c r="U31" s="14">
        <v>52921</v>
      </c>
      <c r="V31" s="14">
        <v>297767</v>
      </c>
      <c r="W31" s="33">
        <v>4242706</v>
      </c>
    </row>
    <row r="32" spans="1:23">
      <c r="A32" s="20" t="s">
        <v>43</v>
      </c>
      <c r="B32" s="12"/>
      <c r="C32" s="25">
        <v>1264685</v>
      </c>
      <c r="D32" s="14">
        <v>262134</v>
      </c>
      <c r="E32" s="14">
        <v>22657</v>
      </c>
      <c r="F32" s="14"/>
      <c r="G32" s="14"/>
      <c r="H32" s="14">
        <v>39856</v>
      </c>
      <c r="I32" s="14"/>
      <c r="J32" s="14">
        <v>69983</v>
      </c>
      <c r="K32" s="14"/>
      <c r="L32" s="14">
        <v>964339</v>
      </c>
      <c r="M32" s="14">
        <v>333424</v>
      </c>
      <c r="N32" s="14"/>
      <c r="O32" s="14">
        <v>118494</v>
      </c>
      <c r="P32" s="14">
        <v>222037</v>
      </c>
      <c r="Q32" s="14">
        <v>588735</v>
      </c>
      <c r="R32" s="14">
        <v>107244</v>
      </c>
      <c r="S32" s="14">
        <v>26708</v>
      </c>
      <c r="T32" s="14"/>
      <c r="U32" s="14">
        <v>48400</v>
      </c>
      <c r="V32" s="14">
        <v>353756</v>
      </c>
      <c r="W32" s="33">
        <v>4422452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704183</v>
      </c>
      <c r="D36" s="14">
        <v>139550</v>
      </c>
      <c r="E36" s="14">
        <v>28126</v>
      </c>
      <c r="F36" s="14"/>
      <c r="G36" s="14"/>
      <c r="H36" s="14">
        <v>22927</v>
      </c>
      <c r="I36" s="14"/>
      <c r="J36" s="14">
        <v>49350</v>
      </c>
      <c r="K36" s="14"/>
      <c r="L36" s="14">
        <v>359950</v>
      </c>
      <c r="M36" s="14">
        <v>190708</v>
      </c>
      <c r="N36" s="14"/>
      <c r="O36" s="14">
        <v>78804</v>
      </c>
      <c r="P36" s="14">
        <v>132330</v>
      </c>
      <c r="Q36" s="14">
        <v>554069</v>
      </c>
      <c r="R36" s="14">
        <v>99917</v>
      </c>
      <c r="S36" s="14">
        <v>40646</v>
      </c>
      <c r="T36" s="14"/>
      <c r="U36" s="14">
        <v>60017</v>
      </c>
      <c r="V36" s="14">
        <v>111153</v>
      </c>
      <c r="W36" s="33">
        <v>2571730</v>
      </c>
    </row>
    <row r="37" spans="1:23">
      <c r="A37" s="20" t="s">
        <v>41</v>
      </c>
      <c r="B37" s="12"/>
      <c r="C37" s="25">
        <v>631075</v>
      </c>
      <c r="D37" s="14">
        <v>116065</v>
      </c>
      <c r="E37" s="14">
        <v>28592</v>
      </c>
      <c r="F37" s="14"/>
      <c r="G37" s="14"/>
      <c r="H37" s="14">
        <v>26145</v>
      </c>
      <c r="I37" s="14"/>
      <c r="J37" s="14">
        <v>30703</v>
      </c>
      <c r="K37" s="14"/>
      <c r="L37" s="14">
        <v>270252</v>
      </c>
      <c r="M37" s="14">
        <v>135303</v>
      </c>
      <c r="N37" s="14"/>
      <c r="O37" s="14">
        <v>266539</v>
      </c>
      <c r="P37" s="14">
        <v>195069</v>
      </c>
      <c r="Q37" s="14">
        <v>554292</v>
      </c>
      <c r="R37" s="14">
        <v>138771</v>
      </c>
      <c r="S37" s="14">
        <v>40646</v>
      </c>
      <c r="T37" s="14"/>
      <c r="U37" s="14">
        <v>54268</v>
      </c>
      <c r="V37" s="14">
        <v>134948</v>
      </c>
      <c r="W37" s="33">
        <v>2622668</v>
      </c>
    </row>
    <row r="38" spans="1:23">
      <c r="A38" s="20" t="s">
        <v>42</v>
      </c>
      <c r="B38" s="12"/>
      <c r="C38" s="25">
        <v>740785</v>
      </c>
      <c r="D38" s="14">
        <v>120058</v>
      </c>
      <c r="E38" s="14">
        <v>26070</v>
      </c>
      <c r="F38" s="14"/>
      <c r="G38" s="14"/>
      <c r="H38" s="14">
        <v>27755</v>
      </c>
      <c r="I38" s="14"/>
      <c r="J38" s="14">
        <v>33468</v>
      </c>
      <c r="K38" s="14"/>
      <c r="L38" s="14">
        <v>410216</v>
      </c>
      <c r="M38" s="14">
        <v>217060</v>
      </c>
      <c r="N38" s="14"/>
      <c r="O38" s="14">
        <v>142392</v>
      </c>
      <c r="P38" s="14">
        <v>148301</v>
      </c>
      <c r="Q38" s="14">
        <v>556932</v>
      </c>
      <c r="R38" s="14">
        <v>91119</v>
      </c>
      <c r="S38" s="14">
        <v>46745</v>
      </c>
      <c r="T38" s="14"/>
      <c r="U38" s="14">
        <v>44411</v>
      </c>
      <c r="V38" s="14">
        <v>171991</v>
      </c>
      <c r="W38" s="33">
        <v>2777303</v>
      </c>
    </row>
    <row r="39" spans="1:23">
      <c r="A39" s="20" t="s">
        <v>43</v>
      </c>
      <c r="B39" s="12"/>
      <c r="C39" s="25">
        <v>774747</v>
      </c>
      <c r="D39" s="14">
        <v>162260</v>
      </c>
      <c r="E39" s="14">
        <v>26079</v>
      </c>
      <c r="F39" s="14"/>
      <c r="G39" s="14"/>
      <c r="H39" s="14">
        <v>27756</v>
      </c>
      <c r="I39" s="14"/>
      <c r="J39" s="14">
        <v>74315</v>
      </c>
      <c r="K39" s="14"/>
      <c r="L39" s="14">
        <v>422768</v>
      </c>
      <c r="M39" s="14">
        <v>190105</v>
      </c>
      <c r="N39" s="14"/>
      <c r="O39" s="14">
        <v>142067</v>
      </c>
      <c r="P39" s="14">
        <v>152156</v>
      </c>
      <c r="Q39" s="14">
        <v>557262</v>
      </c>
      <c r="R39" s="14">
        <v>113266</v>
      </c>
      <c r="S39" s="14">
        <v>28713</v>
      </c>
      <c r="T39" s="14"/>
      <c r="U39" s="14">
        <v>56412</v>
      </c>
      <c r="V39" s="14">
        <v>174117</v>
      </c>
      <c r="W39" s="33">
        <v>2902023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564093</v>
      </c>
      <c r="D43" s="14">
        <v>116552</v>
      </c>
      <c r="E43" s="14">
        <v>8161</v>
      </c>
      <c r="F43" s="14"/>
      <c r="G43" s="14"/>
      <c r="H43" s="14">
        <v>19115</v>
      </c>
      <c r="I43" s="14"/>
      <c r="J43" s="14">
        <v>54790</v>
      </c>
      <c r="K43" s="14"/>
      <c r="L43" s="14">
        <v>260113</v>
      </c>
      <c r="M43" s="14">
        <v>112019</v>
      </c>
      <c r="N43" s="14"/>
      <c r="O43" s="14">
        <v>86666</v>
      </c>
      <c r="P43" s="14">
        <v>116865</v>
      </c>
      <c r="Q43" s="14">
        <v>534924</v>
      </c>
      <c r="R43" s="14">
        <v>82726</v>
      </c>
      <c r="S43" s="14">
        <v>40925</v>
      </c>
      <c r="T43" s="14"/>
      <c r="U43" s="14">
        <v>38706</v>
      </c>
      <c r="V43" s="14">
        <v>67554</v>
      </c>
      <c r="W43" s="33">
        <v>2103209</v>
      </c>
    </row>
    <row r="44" spans="1:23">
      <c r="A44" s="20" t="s">
        <v>41</v>
      </c>
      <c r="B44" s="12"/>
      <c r="C44" s="25">
        <v>549440</v>
      </c>
      <c r="D44" s="14">
        <v>92412</v>
      </c>
      <c r="E44" s="14">
        <v>8823</v>
      </c>
      <c r="F44" s="14"/>
      <c r="G44" s="14"/>
      <c r="H44" s="14">
        <v>19472</v>
      </c>
      <c r="I44" s="14"/>
      <c r="J44" s="14">
        <v>42180</v>
      </c>
      <c r="K44" s="14"/>
      <c r="L44" s="14">
        <v>207683</v>
      </c>
      <c r="M44" s="14">
        <v>58840</v>
      </c>
      <c r="N44" s="14"/>
      <c r="O44" s="14">
        <v>268042</v>
      </c>
      <c r="P44" s="14">
        <v>147845</v>
      </c>
      <c r="Q44" s="14">
        <v>521510</v>
      </c>
      <c r="R44" s="14">
        <v>84278</v>
      </c>
      <c r="S44" s="14">
        <v>40926</v>
      </c>
      <c r="T44" s="14"/>
      <c r="U44" s="14">
        <v>50073</v>
      </c>
      <c r="V44" s="14">
        <v>68475</v>
      </c>
      <c r="W44" s="33">
        <v>2159999</v>
      </c>
    </row>
    <row r="45" spans="1:23">
      <c r="A45" s="20" t="s">
        <v>42</v>
      </c>
      <c r="B45" s="12"/>
      <c r="C45" s="25">
        <v>602603</v>
      </c>
      <c r="D45" s="14">
        <v>86210</v>
      </c>
      <c r="E45" s="14">
        <v>5514</v>
      </c>
      <c r="F45" s="14"/>
      <c r="G45" s="14"/>
      <c r="H45" s="14">
        <v>19650</v>
      </c>
      <c r="I45" s="14"/>
      <c r="J45" s="14">
        <v>49792</v>
      </c>
      <c r="K45" s="14"/>
      <c r="L45" s="14">
        <v>294711</v>
      </c>
      <c r="M45" s="14">
        <v>130866</v>
      </c>
      <c r="N45" s="14"/>
      <c r="O45" s="14">
        <v>146073</v>
      </c>
      <c r="P45" s="14">
        <v>130989</v>
      </c>
      <c r="Q45" s="14">
        <v>534870</v>
      </c>
      <c r="R45" s="14">
        <v>74573</v>
      </c>
      <c r="S45" s="14">
        <v>43246</v>
      </c>
      <c r="T45" s="14"/>
      <c r="U45" s="14">
        <v>50268</v>
      </c>
      <c r="V45" s="14">
        <v>83917</v>
      </c>
      <c r="W45" s="33">
        <v>2253282</v>
      </c>
    </row>
    <row r="46" spans="1:23">
      <c r="A46" s="20" t="s">
        <v>43</v>
      </c>
      <c r="B46" s="12"/>
      <c r="C46" s="25">
        <v>624322</v>
      </c>
      <c r="D46" s="14">
        <v>123521</v>
      </c>
      <c r="E46" s="14">
        <v>5519</v>
      </c>
      <c r="F46" s="14"/>
      <c r="G46" s="14"/>
      <c r="H46" s="14">
        <v>19649</v>
      </c>
      <c r="I46" s="14"/>
      <c r="J46" s="14">
        <v>85066</v>
      </c>
      <c r="K46" s="14"/>
      <c r="L46" s="14">
        <v>311006</v>
      </c>
      <c r="M46" s="14">
        <v>167891</v>
      </c>
      <c r="N46" s="14"/>
      <c r="O46" s="14">
        <v>142188</v>
      </c>
      <c r="P46" s="14">
        <v>149641</v>
      </c>
      <c r="Q46" s="14">
        <v>531876</v>
      </c>
      <c r="R46" s="14">
        <v>106954</v>
      </c>
      <c r="S46" s="14">
        <v>9699</v>
      </c>
      <c r="T46" s="14"/>
      <c r="U46" s="14">
        <v>46559</v>
      </c>
      <c r="V46" s="14">
        <v>105931</v>
      </c>
      <c r="W46" s="33">
        <v>2429822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17287656.51</v>
      </c>
      <c r="D50" s="14">
        <v>4605221.63</v>
      </c>
      <c r="E50" s="14">
        <v>4169158.6</v>
      </c>
      <c r="F50" s="14">
        <v>4885325</v>
      </c>
      <c r="G50" s="14">
        <v>64933.71</v>
      </c>
      <c r="H50" s="14">
        <v>577801.62</v>
      </c>
      <c r="I50" s="14"/>
      <c r="J50" s="14">
        <v>169639.55</v>
      </c>
      <c r="K50" s="14">
        <v>1115469.66</v>
      </c>
      <c r="L50" s="14">
        <v>174753.42</v>
      </c>
      <c r="M50" s="14">
        <v>8011171.31</v>
      </c>
      <c r="N50" s="14">
        <v>570043.56</v>
      </c>
      <c r="O50" s="14">
        <v>2304275.09</v>
      </c>
      <c r="P50" s="14">
        <v>3620230.06</v>
      </c>
      <c r="Q50" s="14">
        <v>369860.52</v>
      </c>
      <c r="R50" s="14">
        <v>1168212.74</v>
      </c>
      <c r="S50" s="14">
        <v>711965.03</v>
      </c>
      <c r="T50" s="14"/>
      <c r="U50" s="14">
        <v>176684.15</v>
      </c>
      <c r="V50" s="14">
        <v>184224</v>
      </c>
      <c r="W50" s="33">
        <v>50166626.16</v>
      </c>
    </row>
    <row r="51" spans="1:23">
      <c r="A51" s="20" t="s">
        <v>41</v>
      </c>
      <c r="B51" s="12"/>
      <c r="C51" s="25">
        <v>15892732.82</v>
      </c>
      <c r="D51" s="14">
        <v>4164353.73</v>
      </c>
      <c r="E51" s="14">
        <v>4005345.56</v>
      </c>
      <c r="F51" s="14">
        <v>4725024.5</v>
      </c>
      <c r="G51" s="14">
        <v>64933.71</v>
      </c>
      <c r="H51" s="14">
        <v>592571.88</v>
      </c>
      <c r="I51" s="14"/>
      <c r="J51" s="14">
        <v>163733.45</v>
      </c>
      <c r="K51" s="14">
        <v>1086080.88</v>
      </c>
      <c r="L51" s="14">
        <v>137619.16</v>
      </c>
      <c r="M51" s="14">
        <v>7795594.28</v>
      </c>
      <c r="N51" s="14">
        <v>445092.54</v>
      </c>
      <c r="O51" s="14">
        <v>1994251.35</v>
      </c>
      <c r="P51" s="14">
        <v>3363688.96</v>
      </c>
      <c r="Q51" s="14">
        <v>385685.97</v>
      </c>
      <c r="R51" s="14">
        <v>1024739.92</v>
      </c>
      <c r="S51" s="14">
        <v>686551.4</v>
      </c>
      <c r="T51" s="14"/>
      <c r="U51" s="14">
        <v>187576.78</v>
      </c>
      <c r="V51" s="14">
        <v>188586.52</v>
      </c>
      <c r="W51" s="33">
        <v>46904163.41</v>
      </c>
    </row>
    <row r="52" spans="1:23">
      <c r="A52" s="20" t="s">
        <v>42</v>
      </c>
      <c r="B52" s="12"/>
      <c r="C52" s="25">
        <v>18590682.85</v>
      </c>
      <c r="D52" s="14">
        <v>4210548.37</v>
      </c>
      <c r="E52" s="14">
        <v>4761549.47</v>
      </c>
      <c r="F52" s="14">
        <v>4761982</v>
      </c>
      <c r="G52" s="14">
        <v>64933.71</v>
      </c>
      <c r="H52" s="14">
        <v>595719.04</v>
      </c>
      <c r="I52" s="14"/>
      <c r="J52" s="14">
        <v>220894.25</v>
      </c>
      <c r="K52" s="14">
        <v>979044.17</v>
      </c>
      <c r="L52" s="14">
        <v>122764.39</v>
      </c>
      <c r="M52" s="14">
        <v>9849524.97</v>
      </c>
      <c r="N52" s="14">
        <v>533523.3</v>
      </c>
      <c r="O52" s="14">
        <v>2275783.75</v>
      </c>
      <c r="P52" s="14">
        <v>3806209.4</v>
      </c>
      <c r="Q52" s="14">
        <v>493339.24</v>
      </c>
      <c r="R52" s="14">
        <v>678555.12</v>
      </c>
      <c r="S52" s="14">
        <v>744752.83</v>
      </c>
      <c r="T52" s="14"/>
      <c r="U52" s="14">
        <v>190623.91</v>
      </c>
      <c r="V52" s="14">
        <v>150234.65</v>
      </c>
      <c r="W52" s="33">
        <v>53030665.42</v>
      </c>
    </row>
    <row r="53" spans="1:23">
      <c r="A53" s="20" t="s">
        <v>43</v>
      </c>
      <c r="B53" s="12"/>
      <c r="C53" s="25">
        <v>20219112.67</v>
      </c>
      <c r="D53" s="14">
        <v>5511234.47</v>
      </c>
      <c r="E53" s="14">
        <v>4579943.91</v>
      </c>
      <c r="F53" s="14">
        <v>4490921.5</v>
      </c>
      <c r="G53" s="14">
        <v>63682.18</v>
      </c>
      <c r="H53" s="14">
        <v>593738.15</v>
      </c>
      <c r="I53" s="14"/>
      <c r="J53" s="14">
        <v>196056</v>
      </c>
      <c r="K53" s="14">
        <v>717546.69</v>
      </c>
      <c r="L53" s="14">
        <v>415373.33</v>
      </c>
      <c r="M53" s="14">
        <v>10517971.03</v>
      </c>
      <c r="N53" s="14">
        <v>568923.51</v>
      </c>
      <c r="O53" s="14">
        <v>2609855.69</v>
      </c>
      <c r="P53" s="14">
        <v>4251077.26</v>
      </c>
      <c r="Q53" s="14">
        <v>434614.79</v>
      </c>
      <c r="R53" s="14">
        <v>1135517.29</v>
      </c>
      <c r="S53" s="14">
        <v>622573.86</v>
      </c>
      <c r="T53" s="14"/>
      <c r="U53" s="14">
        <v>115872.36</v>
      </c>
      <c r="V53" s="14">
        <v>271841.34</v>
      </c>
      <c r="W53" s="33">
        <v>57315856.03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49801509</v>
      </c>
      <c r="D57" s="14">
        <v>14267860</v>
      </c>
      <c r="E57" s="14">
        <v>7144515</v>
      </c>
      <c r="F57" s="14">
        <v>8071568</v>
      </c>
      <c r="G57" s="14">
        <v>87957</v>
      </c>
      <c r="H57" s="14">
        <v>2065208</v>
      </c>
      <c r="I57" s="14">
        <v>3130028</v>
      </c>
      <c r="J57" s="14">
        <v>0</v>
      </c>
      <c r="K57" s="14">
        <v>4411751</v>
      </c>
      <c r="L57" s="14">
        <v>0</v>
      </c>
      <c r="M57" s="14">
        <v>24008242</v>
      </c>
      <c r="N57" s="14">
        <v>0</v>
      </c>
      <c r="O57" s="14">
        <v>11893679</v>
      </c>
      <c r="P57" s="14">
        <v>0</v>
      </c>
      <c r="Q57" s="14">
        <v>813128</v>
      </c>
      <c r="R57" s="14">
        <v>2511092</v>
      </c>
      <c r="S57" s="14">
        <v>1428380</v>
      </c>
      <c r="T57" s="14">
        <v>0</v>
      </c>
      <c r="U57" s="14">
        <v>861023</v>
      </c>
      <c r="V57" s="14">
        <v>2010433</v>
      </c>
      <c r="W57" s="33">
        <v>132506373</v>
      </c>
    </row>
    <row r="58" spans="1:23">
      <c r="A58" s="20" t="s">
        <v>41</v>
      </c>
      <c r="B58" s="12"/>
      <c r="C58" s="25">
        <v>43896951</v>
      </c>
      <c r="D58" s="14">
        <v>10604474</v>
      </c>
      <c r="E58" s="14">
        <v>7116535</v>
      </c>
      <c r="F58" s="14">
        <v>7988776</v>
      </c>
      <c r="G58" s="14">
        <v>85985</v>
      </c>
      <c r="H58" s="14">
        <v>2054097</v>
      </c>
      <c r="I58" s="14">
        <v>1789442</v>
      </c>
      <c r="J58" s="14">
        <v>0</v>
      </c>
      <c r="K58" s="14">
        <v>4370488</v>
      </c>
      <c r="L58" s="14">
        <v>0</v>
      </c>
      <c r="M58" s="14">
        <v>21359058</v>
      </c>
      <c r="N58" s="14">
        <v>0</v>
      </c>
      <c r="O58" s="14">
        <v>11396437</v>
      </c>
      <c r="P58" s="14">
        <v>0</v>
      </c>
      <c r="Q58" s="14">
        <v>962449</v>
      </c>
      <c r="R58" s="14">
        <v>2006146</v>
      </c>
      <c r="S58" s="14">
        <v>1413978</v>
      </c>
      <c r="T58" s="14">
        <v>0</v>
      </c>
      <c r="U58" s="14">
        <v>1048160</v>
      </c>
      <c r="V58" s="14">
        <v>-9948327</v>
      </c>
      <c r="W58" s="33">
        <v>106144649</v>
      </c>
    </row>
    <row r="59" spans="1:23">
      <c r="A59" s="20" t="s">
        <v>42</v>
      </c>
      <c r="B59" s="12"/>
      <c r="C59" s="25">
        <v>48251183</v>
      </c>
      <c r="D59" s="14">
        <v>13621891</v>
      </c>
      <c r="E59" s="14">
        <v>7024746</v>
      </c>
      <c r="F59" s="14">
        <v>8026290</v>
      </c>
      <c r="G59" s="14">
        <v>87957</v>
      </c>
      <c r="H59" s="14">
        <v>2163867</v>
      </c>
      <c r="I59" s="14">
        <v>1251890</v>
      </c>
      <c r="J59" s="14">
        <v>0</v>
      </c>
      <c r="K59" s="14">
        <v>4806313</v>
      </c>
      <c r="L59" s="14">
        <v>0</v>
      </c>
      <c r="M59" s="14">
        <v>25230930</v>
      </c>
      <c r="N59" s="14">
        <v>0</v>
      </c>
      <c r="O59" s="14">
        <v>12211541</v>
      </c>
      <c r="P59" s="14">
        <v>0</v>
      </c>
      <c r="Q59" s="14">
        <v>931382</v>
      </c>
      <c r="R59" s="14">
        <v>2047301</v>
      </c>
      <c r="S59" s="14">
        <v>1306770</v>
      </c>
      <c r="T59" s="14">
        <v>0</v>
      </c>
      <c r="U59" s="14">
        <v>1185692</v>
      </c>
      <c r="V59" s="14">
        <v>2086679</v>
      </c>
      <c r="W59" s="33">
        <v>130234432</v>
      </c>
    </row>
    <row r="60" spans="1:23">
      <c r="A60" s="20" t="s">
        <v>43</v>
      </c>
      <c r="B60" s="12"/>
      <c r="C60" s="25">
        <v>52038549</v>
      </c>
      <c r="D60" s="14">
        <v>15375706</v>
      </c>
      <c r="E60" s="14">
        <v>7086895</v>
      </c>
      <c r="F60" s="14">
        <v>-5267929</v>
      </c>
      <c r="G60" s="14">
        <v>146519</v>
      </c>
      <c r="H60" s="14">
        <v>88855</v>
      </c>
      <c r="I60" s="14">
        <v>1444889</v>
      </c>
      <c r="J60" s="14">
        <v>0</v>
      </c>
      <c r="K60" s="14">
        <v>3833099</v>
      </c>
      <c r="L60" s="14">
        <v>0</v>
      </c>
      <c r="M60" s="14">
        <v>25713378</v>
      </c>
      <c r="N60" s="14">
        <v>0</v>
      </c>
      <c r="O60" s="14">
        <v>12196988</v>
      </c>
      <c r="P60" s="14">
        <v>0</v>
      </c>
      <c r="Q60" s="14">
        <v>908157</v>
      </c>
      <c r="R60" s="14">
        <v>2143555</v>
      </c>
      <c r="S60" s="14">
        <v>1067110</v>
      </c>
      <c r="T60" s="14">
        <v>0</v>
      </c>
      <c r="U60" s="14">
        <v>776606</v>
      </c>
      <c r="V60" s="14">
        <v>11818017</v>
      </c>
      <c r="W60" s="33">
        <v>129370394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10461362.07</v>
      </c>
      <c r="D64" s="14">
        <v>3433281.94</v>
      </c>
      <c r="E64" s="14">
        <v>1103117.97</v>
      </c>
      <c r="F64" s="14"/>
      <c r="G64" s="14">
        <v>54015.76</v>
      </c>
      <c r="H64" s="14">
        <v>139845</v>
      </c>
      <c r="I64" s="14">
        <v>64953.61</v>
      </c>
      <c r="J64" s="14">
        <v>41135.64</v>
      </c>
      <c r="K64" s="14">
        <v>452991.3</v>
      </c>
      <c r="L64" s="14">
        <v>124115.61</v>
      </c>
      <c r="M64" s="14">
        <v>2509390.2</v>
      </c>
      <c r="N64" s="14">
        <v>626428.31</v>
      </c>
      <c r="O64" s="14">
        <v>1113275.55</v>
      </c>
      <c r="P64" s="14">
        <v>951666.16</v>
      </c>
      <c r="Q64" s="14">
        <v>263265.71</v>
      </c>
      <c r="R64" s="14">
        <v>522822.78</v>
      </c>
      <c r="S64" s="14">
        <v>597668.04</v>
      </c>
      <c r="T64" s="14"/>
      <c r="U64" s="14">
        <v>288305.1</v>
      </c>
      <c r="V64" s="14">
        <v>1210250.77</v>
      </c>
      <c r="W64" s="33">
        <v>23957891.52</v>
      </c>
    </row>
    <row r="65" spans="1:23">
      <c r="A65" s="20" t="s">
        <v>41</v>
      </c>
      <c r="B65" s="12"/>
      <c r="C65" s="25">
        <v>10733900.54</v>
      </c>
      <c r="D65" s="14">
        <v>3404228.41</v>
      </c>
      <c r="E65" s="14">
        <v>1122474.43</v>
      </c>
      <c r="F65" s="14"/>
      <c r="G65" s="14">
        <v>-54015.76</v>
      </c>
      <c r="H65" s="14">
        <v>243632.62</v>
      </c>
      <c r="I65" s="14">
        <v>51710.1</v>
      </c>
      <c r="J65" s="14">
        <v>56926.4</v>
      </c>
      <c r="K65" s="14">
        <v>510236.92</v>
      </c>
      <c r="L65" s="14">
        <v>136872.89</v>
      </c>
      <c r="M65" s="14">
        <v>2301867.97</v>
      </c>
      <c r="N65" s="14">
        <v>596502.85</v>
      </c>
      <c r="O65" s="14">
        <v>1150042.93</v>
      </c>
      <c r="P65" s="14">
        <v>1460246.06</v>
      </c>
      <c r="Q65" s="14">
        <v>289276.07</v>
      </c>
      <c r="R65" s="14">
        <v>-27418.03</v>
      </c>
      <c r="S65" s="14">
        <v>351107.91</v>
      </c>
      <c r="T65" s="14">
        <v>150450</v>
      </c>
      <c r="U65" s="14">
        <v>324334.87</v>
      </c>
      <c r="V65" s="14">
        <v>1294146.87</v>
      </c>
      <c r="W65" s="33">
        <v>24096524.05</v>
      </c>
    </row>
    <row r="66" spans="1:23">
      <c r="A66" s="20" t="s">
        <v>42</v>
      </c>
      <c r="B66" s="12"/>
      <c r="C66" s="25">
        <v>11431394.57</v>
      </c>
      <c r="D66" s="14">
        <v>3637065.29</v>
      </c>
      <c r="E66" s="14">
        <v>1122296.57</v>
      </c>
      <c r="F66" s="14"/>
      <c r="G66" s="14">
        <v>76068.79</v>
      </c>
      <c r="H66" s="14">
        <v>131595</v>
      </c>
      <c r="I66" s="14">
        <v>45491.72</v>
      </c>
      <c r="J66" s="14">
        <v>50669.57</v>
      </c>
      <c r="K66" s="14">
        <v>547564.58</v>
      </c>
      <c r="L66" s="14">
        <v>147531.18</v>
      </c>
      <c r="M66" s="14">
        <v>3393096.83</v>
      </c>
      <c r="N66" s="14">
        <v>690036.58</v>
      </c>
      <c r="O66" s="14">
        <v>1294424.42</v>
      </c>
      <c r="P66" s="14">
        <v>1105181.54</v>
      </c>
      <c r="Q66" s="14">
        <v>282417.18</v>
      </c>
      <c r="R66" s="14">
        <v>244049.18</v>
      </c>
      <c r="S66" s="14">
        <v>341611.91</v>
      </c>
      <c r="T66" s="14">
        <v>142617</v>
      </c>
      <c r="U66" s="14">
        <v>377660.09</v>
      </c>
      <c r="V66" s="14">
        <v>1235709.74</v>
      </c>
      <c r="W66" s="33">
        <v>26296481.74</v>
      </c>
    </row>
    <row r="67" spans="1:23">
      <c r="A67" s="20" t="s">
        <v>43</v>
      </c>
      <c r="B67" s="12"/>
      <c r="C67" s="25">
        <v>11761990.37</v>
      </c>
      <c r="D67" s="14">
        <v>3775947.08</v>
      </c>
      <c r="E67" s="14">
        <v>1120056.36</v>
      </c>
      <c r="F67" s="14"/>
      <c r="G67" s="14">
        <v>82187.12</v>
      </c>
      <c r="H67" s="14">
        <v>190909</v>
      </c>
      <c r="I67" s="14">
        <v>42815.85</v>
      </c>
      <c r="J67" s="14">
        <v>51785.7</v>
      </c>
      <c r="K67" s="14">
        <v>476570.98</v>
      </c>
      <c r="L67" s="14">
        <v>139005.17</v>
      </c>
      <c r="M67" s="14">
        <v>2772402.47</v>
      </c>
      <c r="N67" s="14">
        <v>680636.82</v>
      </c>
      <c r="O67" s="14">
        <v>1244839.77</v>
      </c>
      <c r="P67" s="14">
        <v>1052171.78</v>
      </c>
      <c r="Q67" s="14">
        <v>327439.53</v>
      </c>
      <c r="R67" s="14">
        <v>187640.74</v>
      </c>
      <c r="S67" s="14">
        <v>405760.06</v>
      </c>
      <c r="T67" s="14">
        <v>187011.34</v>
      </c>
      <c r="U67" s="14">
        <v>364503.81</v>
      </c>
      <c r="V67" s="14">
        <v>1253686.19</v>
      </c>
      <c r="W67" s="33">
        <v>26117360.14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15" t="str">
        <f>SUM(I71:I73)</f>
        <v>0</v>
      </c>
      <c r="J74" s="15" t="str">
        <f>SUM(J71:J73)</f>
        <v>0</v>
      </c>
      <c r="K74" s="15" t="str">
        <f>SUM(K71:K73)</f>
        <v>0</v>
      </c>
      <c r="L74" s="15" t="str">
        <f>SUM(L71:L73)</f>
        <v>0</v>
      </c>
      <c r="M74" s="15" t="str">
        <f>SUM(M71:M73)</f>
        <v>0</v>
      </c>
      <c r="N74" s="15" t="str">
        <f>SUM(N71:N73)</f>
        <v>0</v>
      </c>
      <c r="O74" s="15" t="str">
        <f>SUM(O71:O73)</f>
        <v>0</v>
      </c>
      <c r="P74" s="15" t="str">
        <f>SUM(P71:P73)</f>
        <v>0</v>
      </c>
      <c r="Q74" s="15" t="str">
        <f>SUM(Q71:Q73)</f>
        <v>0</v>
      </c>
      <c r="R74" s="15" t="str">
        <f>SUM(R71:R73)</f>
        <v>0</v>
      </c>
      <c r="S74" s="15" t="str">
        <f>SUM(S71:S73)</f>
        <v>0</v>
      </c>
      <c r="T74" s="15" t="str">
        <f>SUM(T71:T73)</f>
        <v>0</v>
      </c>
      <c r="U74" s="15" t="str">
        <f>SUM(U71:U73)</f>
        <v>0</v>
      </c>
      <c r="V74" s="15" t="str">
        <f>SUM(V71:V73)</f>
        <v>0</v>
      </c>
      <c r="W74" s="34" t="str">
        <f>SUM(W71:W73)</f>
        <v>0</v>
      </c>
    </row>
    <row r="75" spans="1:23">
      <c r="A75" s="18"/>
      <c r="B75" s="12"/>
      <c r="C75" s="2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19" t="s">
        <v>57</v>
      </c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20" t="s">
        <v>40</v>
      </c>
      <c r="B77" s="12"/>
      <c r="C77" s="25">
        <v>21156841</v>
      </c>
      <c r="D77" s="14">
        <v>6975927</v>
      </c>
      <c r="E77" s="14">
        <v>3591252</v>
      </c>
      <c r="F77" s="14">
        <v>3793802</v>
      </c>
      <c r="G77" s="14">
        <v>44812</v>
      </c>
      <c r="H77" s="14">
        <v>894747</v>
      </c>
      <c r="I77" s="14">
        <v>1569593</v>
      </c>
      <c r="J77" s="14"/>
      <c r="K77" s="14">
        <v>1569657</v>
      </c>
      <c r="L77" s="14"/>
      <c r="M77" s="14">
        <v>11003341</v>
      </c>
      <c r="N77" s="14"/>
      <c r="O77" s="14">
        <v>5546622</v>
      </c>
      <c r="P77" s="14"/>
      <c r="Q77" s="14">
        <v>521912</v>
      </c>
      <c r="R77" s="14">
        <v>1077565</v>
      </c>
      <c r="S77" s="14">
        <v>547147</v>
      </c>
      <c r="T77" s="14"/>
      <c r="U77" s="14">
        <v>475151</v>
      </c>
      <c r="V77" s="14">
        <v>1211297</v>
      </c>
      <c r="W77" s="33">
        <v>59979666</v>
      </c>
    </row>
    <row r="78" spans="1:23">
      <c r="A78" s="20" t="s">
        <v>41</v>
      </c>
      <c r="B78" s="12"/>
      <c r="C78" s="25">
        <v>18727547</v>
      </c>
      <c r="D78" s="14">
        <v>5924438</v>
      </c>
      <c r="E78" s="14">
        <v>3502441</v>
      </c>
      <c r="F78" s="14">
        <v>3769052</v>
      </c>
      <c r="G78" s="14">
        <v>42104</v>
      </c>
      <c r="H78" s="14">
        <v>898666</v>
      </c>
      <c r="I78" s="14">
        <v>956799</v>
      </c>
      <c r="J78" s="14"/>
      <c r="K78" s="14">
        <v>2154972</v>
      </c>
      <c r="L78" s="14"/>
      <c r="M78" s="14">
        <v>10015199</v>
      </c>
      <c r="N78" s="14"/>
      <c r="O78" s="14">
        <v>5057304</v>
      </c>
      <c r="P78" s="14"/>
      <c r="Q78" s="14">
        <v>591450</v>
      </c>
      <c r="R78" s="14">
        <v>941833</v>
      </c>
      <c r="S78" s="14">
        <v>709975</v>
      </c>
      <c r="T78" s="14"/>
      <c r="U78" s="14">
        <v>460388</v>
      </c>
      <c r="V78" s="14">
        <v>-3547869</v>
      </c>
      <c r="W78" s="33">
        <v>50204299</v>
      </c>
    </row>
    <row r="79" spans="1:23">
      <c r="A79" s="20" t="s">
        <v>42</v>
      </c>
      <c r="B79" s="12"/>
      <c r="C79" s="25">
        <v>21265168</v>
      </c>
      <c r="D79" s="14">
        <v>6839449</v>
      </c>
      <c r="E79" s="14">
        <v>3922565</v>
      </c>
      <c r="F79" s="14">
        <v>3808051</v>
      </c>
      <c r="G79" s="14">
        <v>41325</v>
      </c>
      <c r="H79" s="14">
        <v>877784</v>
      </c>
      <c r="I79" s="14">
        <v>685049</v>
      </c>
      <c r="J79" s="14"/>
      <c r="K79" s="14">
        <v>1840997</v>
      </c>
      <c r="L79" s="14"/>
      <c r="M79" s="14">
        <v>12043361</v>
      </c>
      <c r="N79" s="14"/>
      <c r="O79" s="14">
        <v>5824609</v>
      </c>
      <c r="P79" s="14"/>
      <c r="Q79" s="14">
        <v>587554</v>
      </c>
      <c r="R79" s="14">
        <v>1062755</v>
      </c>
      <c r="S79" s="14">
        <v>888551</v>
      </c>
      <c r="T79" s="14"/>
      <c r="U79" s="14">
        <v>667179</v>
      </c>
      <c r="V79" s="14">
        <v>1086722</v>
      </c>
      <c r="W79" s="33">
        <v>61441119</v>
      </c>
    </row>
    <row r="80" spans="1:23">
      <c r="A80" s="20" t="s">
        <v>43</v>
      </c>
      <c r="B80" s="12"/>
      <c r="C80" s="25">
        <v>24100370</v>
      </c>
      <c r="D80" s="14">
        <v>7412035</v>
      </c>
      <c r="E80" s="14">
        <v>3837333</v>
      </c>
      <c r="F80" s="14">
        <v>-1940337</v>
      </c>
      <c r="G80" s="14">
        <v>68406</v>
      </c>
      <c r="H80" s="14">
        <v>74988</v>
      </c>
      <c r="I80" s="14">
        <v>822026</v>
      </c>
      <c r="J80" s="14"/>
      <c r="K80" s="14">
        <v>1858253</v>
      </c>
      <c r="L80" s="14"/>
      <c r="M80" s="14">
        <v>13200071</v>
      </c>
      <c r="N80" s="14"/>
      <c r="O80" s="14">
        <v>5761205</v>
      </c>
      <c r="P80" s="14"/>
      <c r="Q80" s="14">
        <v>832811</v>
      </c>
      <c r="R80" s="14">
        <v>1216929</v>
      </c>
      <c r="S80" s="14">
        <v>356067</v>
      </c>
      <c r="T80" s="14"/>
      <c r="U80" s="14">
        <v>391123</v>
      </c>
      <c r="V80" s="14">
        <v>5339244</v>
      </c>
      <c r="W80" s="33">
        <v>63330524</v>
      </c>
    </row>
    <row r="81" spans="1:23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15" t="str">
        <f>SUM(I77:I80)</f>
        <v>0</v>
      </c>
      <c r="J81" s="15" t="str">
        <f>SUM(J77:J80)</f>
        <v>0</v>
      </c>
      <c r="K81" s="15" t="str">
        <f>SUM(K77:K80)</f>
        <v>0</v>
      </c>
      <c r="L81" s="15" t="str">
        <f>SUM(L77:L80)</f>
        <v>0</v>
      </c>
      <c r="M81" s="15" t="str">
        <f>SUM(M77:M80)</f>
        <v>0</v>
      </c>
      <c r="N81" s="15" t="str">
        <f>SUM(N77:N80)</f>
        <v>0</v>
      </c>
      <c r="O81" s="15" t="str">
        <f>SUM(O77:O80)</f>
        <v>0</v>
      </c>
      <c r="P81" s="15" t="str">
        <f>SUM(P77:P80)</f>
        <v>0</v>
      </c>
      <c r="Q81" s="15" t="str">
        <f>SUM(Q77:Q80)</f>
        <v>0</v>
      </c>
      <c r="R81" s="15" t="str">
        <f>SUM(R77:R80)</f>
        <v>0</v>
      </c>
      <c r="S81" s="15" t="str">
        <f>SUM(S77:S80)</f>
        <v>0</v>
      </c>
      <c r="T81" s="15" t="str">
        <f>SUM(T77:T80)</f>
        <v>0</v>
      </c>
      <c r="U81" s="15" t="str">
        <f>SUM(U77:U80)</f>
        <v>0</v>
      </c>
      <c r="V81" s="15" t="str">
        <f>SUM(V77:V80)</f>
        <v>0</v>
      </c>
      <c r="W81" s="34" t="str">
        <f>SUM(W77:W80)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58</v>
      </c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5">
        <v>26307137.97</v>
      </c>
      <c r="D84" s="14">
        <v>7459511.39</v>
      </c>
      <c r="E84" s="14">
        <v>3820963.61</v>
      </c>
      <c r="F84" s="14">
        <v>5768166.5</v>
      </c>
      <c r="G84" s="14">
        <v>90549.72</v>
      </c>
      <c r="H84" s="14">
        <v>952787.37</v>
      </c>
      <c r="I84" s="14"/>
      <c r="J84" s="14">
        <v>141877.25</v>
      </c>
      <c r="K84" s="14">
        <v>1669902.24</v>
      </c>
      <c r="L84" s="14">
        <v>162762.19</v>
      </c>
      <c r="M84" s="14">
        <v>17672189.13</v>
      </c>
      <c r="N84" s="14">
        <v>913561.37</v>
      </c>
      <c r="O84" s="14">
        <v>2988139.57</v>
      </c>
      <c r="P84" s="14">
        <v>5051790.55</v>
      </c>
      <c r="Q84" s="14">
        <v>396263.62</v>
      </c>
      <c r="R84" s="14">
        <v>1548131.81</v>
      </c>
      <c r="S84" s="14">
        <v>1094860.65</v>
      </c>
      <c r="T84" s="14"/>
      <c r="U84" s="14">
        <v>298750.05</v>
      </c>
      <c r="V84" s="14">
        <v>270375.22</v>
      </c>
      <c r="W84" s="33">
        <v>76607720.21</v>
      </c>
    </row>
    <row r="85" spans="1:23">
      <c r="A85" s="20" t="s">
        <v>41</v>
      </c>
      <c r="B85" s="12"/>
      <c r="C85" s="25">
        <v>23373635.17</v>
      </c>
      <c r="D85" s="14">
        <v>6723698.45</v>
      </c>
      <c r="E85" s="14">
        <v>3951298.51</v>
      </c>
      <c r="F85" s="14">
        <v>5408960</v>
      </c>
      <c r="G85" s="14">
        <v>90549.72</v>
      </c>
      <c r="H85" s="14">
        <v>967557.63</v>
      </c>
      <c r="I85" s="14"/>
      <c r="J85" s="14">
        <v>80516.75</v>
      </c>
      <c r="K85" s="14">
        <v>1240430.11</v>
      </c>
      <c r="L85" s="14">
        <v>134535.7</v>
      </c>
      <c r="M85" s="14">
        <v>14877165.92</v>
      </c>
      <c r="N85" s="14">
        <v>690955.37</v>
      </c>
      <c r="O85" s="14">
        <v>2596117.84</v>
      </c>
      <c r="P85" s="14">
        <v>4677433.69</v>
      </c>
      <c r="Q85" s="14">
        <v>286471.16</v>
      </c>
      <c r="R85" s="14">
        <v>1681614.92</v>
      </c>
      <c r="S85" s="14">
        <v>985331.19</v>
      </c>
      <c r="T85" s="14"/>
      <c r="U85" s="14">
        <v>251836.11</v>
      </c>
      <c r="V85" s="14">
        <v>308252.9</v>
      </c>
      <c r="W85" s="33">
        <v>68326361.14</v>
      </c>
    </row>
    <row r="86" spans="1:23">
      <c r="A86" s="20" t="s">
        <v>42</v>
      </c>
      <c r="B86" s="12"/>
      <c r="C86" s="25">
        <v>26190434.64</v>
      </c>
      <c r="D86" s="14">
        <v>6927233.94</v>
      </c>
      <c r="E86" s="14">
        <v>3685624.23</v>
      </c>
      <c r="F86" s="14">
        <v>5485356.5</v>
      </c>
      <c r="G86" s="14">
        <v>90549.72</v>
      </c>
      <c r="H86" s="14">
        <v>970704.79</v>
      </c>
      <c r="I86" s="14"/>
      <c r="J86" s="14">
        <v>139649</v>
      </c>
      <c r="K86" s="14">
        <v>1385573.9</v>
      </c>
      <c r="L86" s="14">
        <v>184654.14</v>
      </c>
      <c r="M86" s="14">
        <v>18331820.49</v>
      </c>
      <c r="N86" s="14">
        <v>718278.63</v>
      </c>
      <c r="O86" s="14">
        <v>2560209.41</v>
      </c>
      <c r="P86" s="14">
        <v>4937126.7</v>
      </c>
      <c r="Q86" s="14">
        <v>363823.59</v>
      </c>
      <c r="R86" s="14">
        <v>1495440.4</v>
      </c>
      <c r="S86" s="14">
        <v>1041818.33</v>
      </c>
      <c r="T86" s="14"/>
      <c r="U86" s="14">
        <v>482678</v>
      </c>
      <c r="V86" s="14">
        <v>144725.55</v>
      </c>
      <c r="W86" s="33">
        <v>75135701.96</v>
      </c>
    </row>
    <row r="87" spans="1:23">
      <c r="A87" s="20" t="s">
        <v>43</v>
      </c>
      <c r="B87" s="12"/>
      <c r="C87" s="25">
        <v>26909470.23</v>
      </c>
      <c r="D87" s="14">
        <v>7723164.96</v>
      </c>
      <c r="E87" s="14">
        <v>4018302.52</v>
      </c>
      <c r="F87" s="14">
        <v>5009676</v>
      </c>
      <c r="G87" s="14">
        <v>88405.32</v>
      </c>
      <c r="H87" s="14">
        <v>968723.87</v>
      </c>
      <c r="I87" s="14"/>
      <c r="J87" s="14">
        <v>70054.6</v>
      </c>
      <c r="K87" s="14">
        <v>1510098.95</v>
      </c>
      <c r="L87" s="14">
        <v>448487.16</v>
      </c>
      <c r="M87" s="14">
        <v>18566580.7</v>
      </c>
      <c r="N87" s="14">
        <v>792799.21</v>
      </c>
      <c r="O87" s="14">
        <v>2983856.72</v>
      </c>
      <c r="P87" s="14">
        <v>5416848.38</v>
      </c>
      <c r="Q87" s="14">
        <v>487023.61</v>
      </c>
      <c r="R87" s="14">
        <v>1885005.81</v>
      </c>
      <c r="S87" s="14">
        <v>854139.71</v>
      </c>
      <c r="T87" s="14"/>
      <c r="U87" s="14">
        <v>253837.69</v>
      </c>
      <c r="V87" s="14">
        <v>352448.16</v>
      </c>
      <c r="W87" s="33">
        <v>78338923.6</v>
      </c>
    </row>
    <row r="88" spans="1:23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15" t="str">
        <f>SUM(I84:I87)</f>
        <v>0</v>
      </c>
      <c r="J88" s="15" t="str">
        <f>SUM(J84:J87)</f>
        <v>0</v>
      </c>
      <c r="K88" s="15" t="str">
        <f>SUM(K84:K87)</f>
        <v>0</v>
      </c>
      <c r="L88" s="15" t="str">
        <f>SUM(L84:L87)</f>
        <v>0</v>
      </c>
      <c r="M88" s="15" t="str">
        <f>SUM(M84:M87)</f>
        <v>0</v>
      </c>
      <c r="N88" s="15" t="str">
        <f>SUM(N84:N87)</f>
        <v>0</v>
      </c>
      <c r="O88" s="15" t="str">
        <f>SUM(O84:O87)</f>
        <v>0</v>
      </c>
      <c r="P88" s="15" t="str">
        <f>SUM(P84:P87)</f>
        <v>0</v>
      </c>
      <c r="Q88" s="15" t="str">
        <f>SUM(Q84:Q87)</f>
        <v>0</v>
      </c>
      <c r="R88" s="15" t="str">
        <f>SUM(R84:R87)</f>
        <v>0</v>
      </c>
      <c r="S88" s="15" t="str">
        <f>SUM(S84:S87)</f>
        <v>0</v>
      </c>
      <c r="T88" s="15" t="str">
        <f>SUM(T84:T87)</f>
        <v>0</v>
      </c>
      <c r="U88" s="15" t="str">
        <f>SUM(U84:U87)</f>
        <v>0</v>
      </c>
      <c r="V88" s="15" t="str">
        <f>SUM(V84:V87)</f>
        <v>0</v>
      </c>
      <c r="W88" s="34" t="str">
        <f>SUM(W84:W87)</f>
        <v>0</v>
      </c>
    </row>
    <row r="89" spans="1:23">
      <c r="A89" s="18"/>
      <c r="B89" s="12"/>
      <c r="C89" s="2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19" t="s">
        <v>59</v>
      </c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40</v>
      </c>
      <c r="B91" s="12"/>
      <c r="C91" s="25">
        <v>3252541</v>
      </c>
      <c r="D91" s="14">
        <v>872834</v>
      </c>
      <c r="E91" s="14">
        <v>493866</v>
      </c>
      <c r="F91" s="14">
        <v>1070300</v>
      </c>
      <c r="G91" s="14">
        <v>0</v>
      </c>
      <c r="H91" s="14">
        <v>179763</v>
      </c>
      <c r="I91" s="14">
        <v>2137</v>
      </c>
      <c r="J91" s="14">
        <v>56682</v>
      </c>
      <c r="K91" s="14">
        <v>62480</v>
      </c>
      <c r="L91" s="14">
        <v>80050</v>
      </c>
      <c r="M91" s="14">
        <v>206325</v>
      </c>
      <c r="N91" s="14">
        <v>158487</v>
      </c>
      <c r="O91" s="14">
        <v>18677</v>
      </c>
      <c r="P91" s="14">
        <v>421796</v>
      </c>
      <c r="Q91" s="14">
        <v>49996</v>
      </c>
      <c r="R91" s="14">
        <v>387222</v>
      </c>
      <c r="S91" s="14">
        <v>1554</v>
      </c>
      <c r="T91" s="14">
        <v>0</v>
      </c>
      <c r="U91" s="14">
        <v>151942</v>
      </c>
      <c r="V91" s="14">
        <v>303801</v>
      </c>
      <c r="W91" s="33">
        <v>7770453</v>
      </c>
    </row>
    <row r="92" spans="1:23">
      <c r="A92" s="20" t="s">
        <v>41</v>
      </c>
      <c r="B92" s="12"/>
      <c r="C92" s="25">
        <v>2624157</v>
      </c>
      <c r="D92" s="14">
        <v>821082</v>
      </c>
      <c r="E92" s="14">
        <v>598879</v>
      </c>
      <c r="F92" s="14">
        <v>1150949</v>
      </c>
      <c r="G92" s="14">
        <v>0</v>
      </c>
      <c r="H92" s="14">
        <v>179763</v>
      </c>
      <c r="I92" s="14">
        <v>1998</v>
      </c>
      <c r="J92" s="14">
        <v>61438</v>
      </c>
      <c r="K92" s="14">
        <v>58372</v>
      </c>
      <c r="L92" s="14">
        <v>75196</v>
      </c>
      <c r="M92" s="14">
        <v>269758</v>
      </c>
      <c r="N92" s="14">
        <v>110636</v>
      </c>
      <c r="O92" s="14">
        <v>7602</v>
      </c>
      <c r="P92" s="14">
        <v>343368</v>
      </c>
      <c r="Q92" s="14">
        <v>83692</v>
      </c>
      <c r="R92" s="14">
        <v>306873</v>
      </c>
      <c r="S92" s="14">
        <v>500</v>
      </c>
      <c r="T92" s="14">
        <v>0</v>
      </c>
      <c r="U92" s="14">
        <v>153482</v>
      </c>
      <c r="V92" s="14">
        <v>226724</v>
      </c>
      <c r="W92" s="33">
        <v>7074469</v>
      </c>
    </row>
    <row r="93" spans="1:23">
      <c r="A93" s="20" t="s">
        <v>42</v>
      </c>
      <c r="B93" s="12"/>
      <c r="C93" s="25">
        <v>3280547</v>
      </c>
      <c r="D93" s="14">
        <v>969122</v>
      </c>
      <c r="E93" s="14">
        <v>615614</v>
      </c>
      <c r="F93" s="14">
        <v>1021262</v>
      </c>
      <c r="G93" s="14">
        <v>0</v>
      </c>
      <c r="H93" s="14">
        <v>193566</v>
      </c>
      <c r="I93" s="14">
        <v>1958</v>
      </c>
      <c r="J93" s="14">
        <v>104137</v>
      </c>
      <c r="K93" s="14">
        <v>55224</v>
      </c>
      <c r="L93" s="14">
        <v>57554</v>
      </c>
      <c r="M93" s="14">
        <v>226654</v>
      </c>
      <c r="N93" s="14">
        <v>154464</v>
      </c>
      <c r="O93" s="14">
        <v>17499</v>
      </c>
      <c r="P93" s="14">
        <v>315361</v>
      </c>
      <c r="Q93" s="14">
        <v>41502</v>
      </c>
      <c r="R93" s="14">
        <v>221533</v>
      </c>
      <c r="S93" s="14">
        <v>4768</v>
      </c>
      <c r="T93" s="14">
        <v>0</v>
      </c>
      <c r="U93" s="14">
        <v>247085</v>
      </c>
      <c r="V93" s="14">
        <v>256428</v>
      </c>
      <c r="W93" s="33">
        <v>7784278</v>
      </c>
    </row>
    <row r="94" spans="1:23">
      <c r="A94" s="20" t="s">
        <v>43</v>
      </c>
      <c r="B94" s="12"/>
      <c r="C94" s="25">
        <v>3541043</v>
      </c>
      <c r="D94" s="14">
        <v>926647</v>
      </c>
      <c r="E94" s="14">
        <v>552598</v>
      </c>
      <c r="F94" s="14">
        <v>1014612</v>
      </c>
      <c r="G94" s="14">
        <v>0</v>
      </c>
      <c r="H94" s="14">
        <v>193566</v>
      </c>
      <c r="I94" s="14">
        <v>1826</v>
      </c>
      <c r="J94" s="14">
        <v>45075</v>
      </c>
      <c r="K94" s="14">
        <v>58322</v>
      </c>
      <c r="L94" s="14">
        <v>50289</v>
      </c>
      <c r="M94" s="14">
        <v>291364</v>
      </c>
      <c r="N94" s="14">
        <v>143765</v>
      </c>
      <c r="O94" s="14">
        <v>26798</v>
      </c>
      <c r="P94" s="14">
        <v>422878</v>
      </c>
      <c r="Q94" s="14">
        <v>54171</v>
      </c>
      <c r="R94" s="14">
        <v>205626</v>
      </c>
      <c r="S94" s="14">
        <v>9641</v>
      </c>
      <c r="T94" s="14">
        <v>0</v>
      </c>
      <c r="U94" s="14">
        <v>124131</v>
      </c>
      <c r="V94" s="14">
        <v>289832</v>
      </c>
      <c r="W94" s="33">
        <v>7952184</v>
      </c>
    </row>
    <row r="95" spans="1:23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15" t="str">
        <f>SUM(I91:I94)</f>
        <v>0</v>
      </c>
      <c r="J95" s="15" t="str">
        <f>SUM(J91:J94)</f>
        <v>0</v>
      </c>
      <c r="K95" s="15" t="str">
        <f>SUM(K91:K94)</f>
        <v>0</v>
      </c>
      <c r="L95" s="15" t="str">
        <f>SUM(L91:L94)</f>
        <v>0</v>
      </c>
      <c r="M95" s="15" t="str">
        <f>SUM(M91:M94)</f>
        <v>0</v>
      </c>
      <c r="N95" s="15" t="str">
        <f>SUM(N91:N94)</f>
        <v>0</v>
      </c>
      <c r="O95" s="15" t="str">
        <f>SUM(O91:O94)</f>
        <v>0</v>
      </c>
      <c r="P95" s="15" t="str">
        <f>SUM(P91:P94)</f>
        <v>0</v>
      </c>
      <c r="Q95" s="15" t="str">
        <f>SUM(Q91:Q94)</f>
        <v>0</v>
      </c>
      <c r="R95" s="15" t="str">
        <f>SUM(R91:R94)</f>
        <v>0</v>
      </c>
      <c r="S95" s="15" t="str">
        <f>SUM(S91:S94)</f>
        <v>0</v>
      </c>
      <c r="T95" s="15" t="str">
        <f>SUM(T91:T94)</f>
        <v>0</v>
      </c>
      <c r="U95" s="15" t="str">
        <f>SUM(U91:U94)</f>
        <v>0</v>
      </c>
      <c r="V95" s="15" t="str">
        <f>SUM(V91:V94)</f>
        <v>0</v>
      </c>
      <c r="W95" s="34" t="str">
        <f>SUM(W91:W94)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60</v>
      </c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17914546</v>
      </c>
      <c r="D98" s="14">
        <v>4559549</v>
      </c>
      <c r="E98" s="14">
        <v>2067575</v>
      </c>
      <c r="F98" s="14">
        <v>5137595</v>
      </c>
      <c r="G98" s="14">
        <v>0</v>
      </c>
      <c r="H98" s="14">
        <v>435744</v>
      </c>
      <c r="I98" s="14">
        <v>2488332</v>
      </c>
      <c r="J98" s="14">
        <v>233812</v>
      </c>
      <c r="K98" s="14">
        <v>1611874</v>
      </c>
      <c r="L98" s="14">
        <v>243120</v>
      </c>
      <c r="M98" s="14">
        <v>7122030</v>
      </c>
      <c r="N98" s="14">
        <v>928613</v>
      </c>
      <c r="O98" s="14">
        <v>561187</v>
      </c>
      <c r="P98" s="14">
        <v>1798296</v>
      </c>
      <c r="Q98" s="14">
        <v>190161</v>
      </c>
      <c r="R98" s="14">
        <v>1129396</v>
      </c>
      <c r="S98" s="14">
        <v>29777</v>
      </c>
      <c r="T98" s="14">
        <v>0</v>
      </c>
      <c r="U98" s="14">
        <v>440287</v>
      </c>
      <c r="V98" s="14">
        <v>507880</v>
      </c>
      <c r="W98" s="33">
        <v>47399774</v>
      </c>
    </row>
    <row r="99" spans="1:23">
      <c r="A99" s="20" t="s">
        <v>41</v>
      </c>
      <c r="B99" s="12"/>
      <c r="C99" s="25">
        <v>16275396</v>
      </c>
      <c r="D99" s="14">
        <v>4571795</v>
      </c>
      <c r="E99" s="14">
        <v>2388061</v>
      </c>
      <c r="F99" s="14">
        <v>5425579</v>
      </c>
      <c r="G99" s="14">
        <v>0</v>
      </c>
      <c r="H99" s="14">
        <v>435744</v>
      </c>
      <c r="I99" s="14">
        <v>2492959</v>
      </c>
      <c r="J99" s="14">
        <v>245424</v>
      </c>
      <c r="K99" s="14">
        <v>1392198</v>
      </c>
      <c r="L99" s="14">
        <v>185453</v>
      </c>
      <c r="M99" s="14">
        <v>4774822</v>
      </c>
      <c r="N99" s="14">
        <v>1010092</v>
      </c>
      <c r="O99" s="14">
        <v>542204</v>
      </c>
      <c r="P99" s="14">
        <v>1876145</v>
      </c>
      <c r="Q99" s="14">
        <v>147615</v>
      </c>
      <c r="R99" s="14">
        <v>916485</v>
      </c>
      <c r="S99" s="14">
        <v>36401</v>
      </c>
      <c r="T99" s="14">
        <v>0</v>
      </c>
      <c r="U99" s="14">
        <v>482381</v>
      </c>
      <c r="V99" s="14">
        <v>481162</v>
      </c>
      <c r="W99" s="33">
        <v>43679916</v>
      </c>
    </row>
    <row r="100" spans="1:23">
      <c r="A100" s="20" t="s">
        <v>42</v>
      </c>
      <c r="B100" s="12"/>
      <c r="C100" s="25">
        <v>18633057</v>
      </c>
      <c r="D100" s="14">
        <v>5060973</v>
      </c>
      <c r="E100" s="14">
        <v>2507314</v>
      </c>
      <c r="F100" s="14">
        <v>5303526</v>
      </c>
      <c r="G100" s="14">
        <v>0</v>
      </c>
      <c r="H100" s="14">
        <v>731455</v>
      </c>
      <c r="I100" s="14">
        <v>2338243</v>
      </c>
      <c r="J100" s="14">
        <v>178773</v>
      </c>
      <c r="K100" s="14">
        <v>1243338</v>
      </c>
      <c r="L100" s="14">
        <v>212515</v>
      </c>
      <c r="M100" s="14">
        <v>7462201</v>
      </c>
      <c r="N100" s="14">
        <v>1321942</v>
      </c>
      <c r="O100" s="14">
        <v>747923</v>
      </c>
      <c r="P100" s="14">
        <v>1609188</v>
      </c>
      <c r="Q100" s="14">
        <v>174276</v>
      </c>
      <c r="R100" s="14">
        <v>891176</v>
      </c>
      <c r="S100" s="14">
        <v>30880</v>
      </c>
      <c r="T100" s="14">
        <v>0</v>
      </c>
      <c r="U100" s="14">
        <v>577779</v>
      </c>
      <c r="V100" s="14">
        <v>358334</v>
      </c>
      <c r="W100" s="33">
        <v>49382893</v>
      </c>
    </row>
    <row r="101" spans="1:23">
      <c r="A101" s="20" t="s">
        <v>43</v>
      </c>
      <c r="B101" s="12"/>
      <c r="C101" s="25">
        <v>20580798</v>
      </c>
      <c r="D101" s="14">
        <v>5191780</v>
      </c>
      <c r="E101" s="14">
        <v>3342814</v>
      </c>
      <c r="F101" s="14">
        <v>5158347</v>
      </c>
      <c r="G101" s="14">
        <v>0</v>
      </c>
      <c r="H101" s="14">
        <v>731455</v>
      </c>
      <c r="I101" s="14">
        <v>2328565</v>
      </c>
      <c r="J101" s="14">
        <v>201010</v>
      </c>
      <c r="K101" s="14">
        <v>1517086</v>
      </c>
      <c r="L101" s="14">
        <v>305019</v>
      </c>
      <c r="M101" s="14">
        <v>9401004</v>
      </c>
      <c r="N101" s="14">
        <v>1035269</v>
      </c>
      <c r="O101" s="14">
        <v>668748</v>
      </c>
      <c r="P101" s="14">
        <v>1741493</v>
      </c>
      <c r="Q101" s="14">
        <v>201070</v>
      </c>
      <c r="R101" s="14">
        <v>797681</v>
      </c>
      <c r="S101" s="14">
        <v>35556</v>
      </c>
      <c r="T101" s="14">
        <v>0</v>
      </c>
      <c r="U101" s="14">
        <v>367374</v>
      </c>
      <c r="V101" s="14">
        <v>444259</v>
      </c>
      <c r="W101" s="33">
        <v>54049328</v>
      </c>
    </row>
    <row r="102" spans="1:23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15" t="str">
        <f>SUM(I98:I101)</f>
        <v>0</v>
      </c>
      <c r="J102" s="15" t="str">
        <f>SUM(J98:J101)</f>
        <v>0</v>
      </c>
      <c r="K102" s="15" t="str">
        <f>SUM(K98:K101)</f>
        <v>0</v>
      </c>
      <c r="L102" s="15" t="str">
        <f>SUM(L98:L101)</f>
        <v>0</v>
      </c>
      <c r="M102" s="15" t="str">
        <f>SUM(M98:M101)</f>
        <v>0</v>
      </c>
      <c r="N102" s="15" t="str">
        <f>SUM(N98:N101)</f>
        <v>0</v>
      </c>
      <c r="O102" s="15" t="str">
        <f>SUM(O98:O101)</f>
        <v>0</v>
      </c>
      <c r="P102" s="15" t="str">
        <f>SUM(P98:P101)</f>
        <v>0</v>
      </c>
      <c r="Q102" s="15" t="str">
        <f>SUM(Q98:Q101)</f>
        <v>0</v>
      </c>
      <c r="R102" s="15" t="str">
        <f>SUM(R98:R101)</f>
        <v>0</v>
      </c>
      <c r="S102" s="15" t="str">
        <f>SUM(S98:S101)</f>
        <v>0</v>
      </c>
      <c r="T102" s="15" t="str">
        <f>SUM(T98:T101)</f>
        <v>0</v>
      </c>
      <c r="U102" s="15" t="str">
        <f>SUM(U98:U101)</f>
        <v>0</v>
      </c>
      <c r="V102" s="15" t="str">
        <f>SUM(V98:V101)</f>
        <v>0</v>
      </c>
      <c r="W102" s="34" t="str">
        <f>SUM(W98:W101)</f>
        <v>0</v>
      </c>
    </row>
    <row r="103" spans="1:23">
      <c r="A103" s="18"/>
      <c r="B103" s="12"/>
      <c r="C103" s="2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19" t="s">
        <v>61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40</v>
      </c>
      <c r="B105" s="12"/>
      <c r="C105" s="25">
        <v>47913018</v>
      </c>
      <c r="D105" s="14">
        <v>12454089</v>
      </c>
      <c r="E105" s="14">
        <v>4248955</v>
      </c>
      <c r="F105" s="14">
        <v>12871706</v>
      </c>
      <c r="G105" s="14">
        <v>0</v>
      </c>
      <c r="H105" s="14">
        <v>1159531</v>
      </c>
      <c r="I105" s="14">
        <v>1709829</v>
      </c>
      <c r="J105" s="14">
        <v>643335</v>
      </c>
      <c r="K105" s="14">
        <v>2532723</v>
      </c>
      <c r="L105" s="14">
        <v>820427</v>
      </c>
      <c r="M105" s="14">
        <v>23537273</v>
      </c>
      <c r="N105" s="14">
        <v>2705339</v>
      </c>
      <c r="O105" s="14">
        <v>1819080</v>
      </c>
      <c r="P105" s="14">
        <v>3232014</v>
      </c>
      <c r="Q105" s="14">
        <v>759207</v>
      </c>
      <c r="R105" s="14">
        <v>2140077</v>
      </c>
      <c r="S105" s="14">
        <v>30609</v>
      </c>
      <c r="T105" s="14">
        <v>0</v>
      </c>
      <c r="U105" s="14">
        <v>693863</v>
      </c>
      <c r="V105" s="14">
        <v>1507666</v>
      </c>
      <c r="W105" s="33">
        <v>120778741</v>
      </c>
    </row>
    <row r="106" spans="1:23">
      <c r="A106" s="20" t="s">
        <v>41</v>
      </c>
      <c r="B106" s="12"/>
      <c r="C106" s="25">
        <v>45338768</v>
      </c>
      <c r="D106" s="14">
        <v>12162799</v>
      </c>
      <c r="E106" s="14">
        <v>4248144</v>
      </c>
      <c r="F106" s="14">
        <v>13722438</v>
      </c>
      <c r="G106" s="14">
        <v>0</v>
      </c>
      <c r="H106" s="14">
        <v>1159742</v>
      </c>
      <c r="I106" s="14">
        <v>1671514</v>
      </c>
      <c r="J106" s="14">
        <v>766378</v>
      </c>
      <c r="K106" s="14">
        <v>2502430</v>
      </c>
      <c r="L106" s="14">
        <v>748118</v>
      </c>
      <c r="M106" s="14">
        <v>18771018</v>
      </c>
      <c r="N106" s="14">
        <v>3721870</v>
      </c>
      <c r="O106" s="14">
        <v>1538296</v>
      </c>
      <c r="P106" s="14">
        <v>3558114</v>
      </c>
      <c r="Q106" s="14">
        <v>667880</v>
      </c>
      <c r="R106" s="14">
        <v>2292615</v>
      </c>
      <c r="S106" s="14">
        <v>17904</v>
      </c>
      <c r="T106" s="14">
        <v>0</v>
      </c>
      <c r="U106" s="14">
        <v>678252</v>
      </c>
      <c r="V106" s="14">
        <v>1593675</v>
      </c>
      <c r="W106" s="33">
        <v>115159955</v>
      </c>
    </row>
    <row r="107" spans="1:23">
      <c r="A107" s="20" t="s">
        <v>42</v>
      </c>
      <c r="B107" s="12"/>
      <c r="C107" s="25">
        <v>49648520</v>
      </c>
      <c r="D107" s="14">
        <v>13829186</v>
      </c>
      <c r="E107" s="14">
        <v>5372110</v>
      </c>
      <c r="F107" s="14">
        <v>13794167</v>
      </c>
      <c r="G107" s="14">
        <v>0</v>
      </c>
      <c r="H107" s="14">
        <v>2120807</v>
      </c>
      <c r="I107" s="14">
        <v>1558986</v>
      </c>
      <c r="J107" s="14">
        <v>593613</v>
      </c>
      <c r="K107" s="14">
        <v>990813</v>
      </c>
      <c r="L107" s="14">
        <v>938032</v>
      </c>
      <c r="M107" s="14">
        <v>23181679</v>
      </c>
      <c r="N107" s="14">
        <v>3582381</v>
      </c>
      <c r="O107" s="14">
        <v>2375609</v>
      </c>
      <c r="P107" s="14">
        <v>2716791</v>
      </c>
      <c r="Q107" s="14">
        <v>461288</v>
      </c>
      <c r="R107" s="14">
        <v>2375840</v>
      </c>
      <c r="S107" s="14">
        <v>32225</v>
      </c>
      <c r="T107" s="14">
        <v>0</v>
      </c>
      <c r="U107" s="14">
        <v>921057</v>
      </c>
      <c r="V107" s="14">
        <v>1237914</v>
      </c>
      <c r="W107" s="33">
        <v>125731018</v>
      </c>
    </row>
    <row r="108" spans="1:23">
      <c r="A108" s="20" t="s">
        <v>43</v>
      </c>
      <c r="B108" s="12"/>
      <c r="C108" s="25">
        <v>52445344</v>
      </c>
      <c r="D108" s="14">
        <v>14147087</v>
      </c>
      <c r="E108" s="14">
        <v>5586554</v>
      </c>
      <c r="F108" s="14">
        <v>13387613</v>
      </c>
      <c r="G108" s="14">
        <v>0</v>
      </c>
      <c r="H108" s="14">
        <v>2120754</v>
      </c>
      <c r="I108" s="14">
        <v>1522399</v>
      </c>
      <c r="J108" s="14">
        <v>421311</v>
      </c>
      <c r="K108" s="14">
        <v>1945240</v>
      </c>
      <c r="L108" s="14">
        <v>821989</v>
      </c>
      <c r="M108" s="14">
        <v>24343659</v>
      </c>
      <c r="N108" s="14">
        <v>2902031</v>
      </c>
      <c r="O108" s="14">
        <v>1969453</v>
      </c>
      <c r="P108" s="14">
        <v>3352288</v>
      </c>
      <c r="Q108" s="14">
        <v>544132</v>
      </c>
      <c r="R108" s="14">
        <v>1274446</v>
      </c>
      <c r="S108" s="14">
        <v>36914</v>
      </c>
      <c r="T108" s="14">
        <v>0</v>
      </c>
      <c r="U108" s="14">
        <v>523565</v>
      </c>
      <c r="V108" s="14">
        <v>1182764</v>
      </c>
      <c r="W108" s="33">
        <v>128527543</v>
      </c>
    </row>
    <row r="109" spans="1:23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15" t="str">
        <f>SUM(I105:I108)</f>
        <v>0</v>
      </c>
      <c r="J109" s="15" t="str">
        <f>SUM(J105:J108)</f>
        <v>0</v>
      </c>
      <c r="K109" s="15" t="str">
        <f>SUM(K105:K108)</f>
        <v>0</v>
      </c>
      <c r="L109" s="15" t="str">
        <f>SUM(L105:L108)</f>
        <v>0</v>
      </c>
      <c r="M109" s="15" t="str">
        <f>SUM(M105:M108)</f>
        <v>0</v>
      </c>
      <c r="N109" s="15" t="str">
        <f>SUM(N105:N108)</f>
        <v>0</v>
      </c>
      <c r="O109" s="15" t="str">
        <f>SUM(O105:O108)</f>
        <v>0</v>
      </c>
      <c r="P109" s="15" t="str">
        <f>SUM(P105:P108)</f>
        <v>0</v>
      </c>
      <c r="Q109" s="15" t="str">
        <f>SUM(Q105:Q108)</f>
        <v>0</v>
      </c>
      <c r="R109" s="15" t="str">
        <f>SUM(R105:R108)</f>
        <v>0</v>
      </c>
      <c r="S109" s="15" t="str">
        <f>SUM(S105:S108)</f>
        <v>0</v>
      </c>
      <c r="T109" s="15" t="str">
        <f>SUM(T105:T108)</f>
        <v>0</v>
      </c>
      <c r="U109" s="15" t="str">
        <f>SUM(U105:U108)</f>
        <v>0</v>
      </c>
      <c r="V109" s="15" t="str">
        <f>SUM(V105:V108)</f>
        <v>0</v>
      </c>
      <c r="W109" s="34" t="str">
        <f>SUM(W105:W108)</f>
        <v>0</v>
      </c>
    </row>
    <row r="110" spans="1:23">
      <c r="A110" s="18"/>
      <c r="B110" s="12"/>
      <c r="C110" s="2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19" t="s">
        <v>62</v>
      </c>
      <c r="B111" s="12"/>
      <c r="C111" s="2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20" t="s">
        <v>40</v>
      </c>
      <c r="B112" s="12"/>
      <c r="C112" s="25">
        <v>34638603.09</v>
      </c>
      <c r="D112" s="14">
        <v>9881910.67</v>
      </c>
      <c r="E112" s="14">
        <v>4290836.24</v>
      </c>
      <c r="F112" s="14">
        <v>6614032.5</v>
      </c>
      <c r="G112" s="14">
        <v>136679.94</v>
      </c>
      <c r="H112" s="14">
        <v>1176305.04</v>
      </c>
      <c r="I112" s="14"/>
      <c r="J112" s="14">
        <v>194702.65</v>
      </c>
      <c r="K112" s="14">
        <v>1663514.97</v>
      </c>
      <c r="L112" s="14">
        <v>220383.72</v>
      </c>
      <c r="M112" s="14">
        <v>20879409.67</v>
      </c>
      <c r="N112" s="14">
        <v>1191956.93</v>
      </c>
      <c r="O112" s="14">
        <v>2919980.91</v>
      </c>
      <c r="P112" s="14">
        <v>6444902.28</v>
      </c>
      <c r="Q112" s="14">
        <v>499631.45</v>
      </c>
      <c r="R112" s="14">
        <v>1752867.03</v>
      </c>
      <c r="S112" s="14">
        <v>1574022</v>
      </c>
      <c r="T112" s="14"/>
      <c r="U112" s="14">
        <v>401008.41</v>
      </c>
      <c r="V112" s="14">
        <v>428449.63</v>
      </c>
      <c r="W112" s="33">
        <v>94909197.13</v>
      </c>
    </row>
    <row r="113" spans="1:23">
      <c r="A113" s="20" t="s">
        <v>41</v>
      </c>
      <c r="B113" s="12"/>
      <c r="C113" s="25">
        <v>29937037.69</v>
      </c>
      <c r="D113" s="14">
        <v>8656964.56</v>
      </c>
      <c r="E113" s="14">
        <v>4191695.58</v>
      </c>
      <c r="F113" s="14">
        <v>6251495</v>
      </c>
      <c r="G113" s="14">
        <v>136679.94</v>
      </c>
      <c r="H113" s="14">
        <v>1191075.3</v>
      </c>
      <c r="I113" s="14"/>
      <c r="J113" s="14">
        <v>85431.85</v>
      </c>
      <c r="K113" s="14">
        <v>1567489.43</v>
      </c>
      <c r="L113" s="14">
        <v>179890.05</v>
      </c>
      <c r="M113" s="14">
        <v>17573488.76</v>
      </c>
      <c r="N113" s="14">
        <v>875516.01</v>
      </c>
      <c r="O113" s="14">
        <v>2787959.67</v>
      </c>
      <c r="P113" s="14">
        <v>5332546.48</v>
      </c>
      <c r="Q113" s="14">
        <v>456179.16</v>
      </c>
      <c r="R113" s="14">
        <v>1417335.49</v>
      </c>
      <c r="S113" s="14">
        <v>1300230.2</v>
      </c>
      <c r="T113" s="14"/>
      <c r="U113" s="14">
        <v>382383.94</v>
      </c>
      <c r="V113" s="14">
        <v>517437.49</v>
      </c>
      <c r="W113" s="33">
        <v>82840836.6</v>
      </c>
    </row>
    <row r="114" spans="1:23">
      <c r="A114" s="20" t="s">
        <v>42</v>
      </c>
      <c r="B114" s="12"/>
      <c r="C114" s="25">
        <v>33868567.62</v>
      </c>
      <c r="D114" s="14">
        <v>8862039.06</v>
      </c>
      <c r="E114" s="14">
        <v>4370349.5</v>
      </c>
      <c r="F114" s="14">
        <v>6380276.5</v>
      </c>
      <c r="G114" s="14">
        <v>136679.94</v>
      </c>
      <c r="H114" s="14">
        <v>1194222.46</v>
      </c>
      <c r="I114" s="14"/>
      <c r="J114" s="14">
        <v>166223.56</v>
      </c>
      <c r="K114" s="14">
        <v>1667797.54</v>
      </c>
      <c r="L114" s="14">
        <v>157500.72</v>
      </c>
      <c r="M114" s="14">
        <v>21009179.14</v>
      </c>
      <c r="N114" s="14">
        <v>921752.57</v>
      </c>
      <c r="O114" s="14">
        <v>2440158.67</v>
      </c>
      <c r="P114" s="14">
        <v>6184350.55</v>
      </c>
      <c r="Q114" s="14">
        <v>567913.45</v>
      </c>
      <c r="R114" s="14">
        <v>2340403.55</v>
      </c>
      <c r="S114" s="14">
        <v>1316269.78</v>
      </c>
      <c r="T114" s="14"/>
      <c r="U114" s="14">
        <v>774545.31</v>
      </c>
      <c r="V114" s="14">
        <v>227067</v>
      </c>
      <c r="W114" s="33">
        <v>92585296.92</v>
      </c>
    </row>
    <row r="115" spans="1:23">
      <c r="A115" s="20" t="s">
        <v>43</v>
      </c>
      <c r="B115" s="12"/>
      <c r="C115" s="25">
        <v>36247059.58</v>
      </c>
      <c r="D115" s="14">
        <v>9890837.77</v>
      </c>
      <c r="E115" s="14">
        <v>4664718.28</v>
      </c>
      <c r="F115" s="14">
        <v>5873011</v>
      </c>
      <c r="G115" s="14">
        <v>133961.76</v>
      </c>
      <c r="H115" s="14">
        <v>1192241.54</v>
      </c>
      <c r="I115" s="14"/>
      <c r="J115" s="14">
        <v>137830.2</v>
      </c>
      <c r="K115" s="14">
        <v>1291555.41</v>
      </c>
      <c r="L115" s="14">
        <v>470080.27</v>
      </c>
      <c r="M115" s="14">
        <v>20792193.58</v>
      </c>
      <c r="N115" s="14">
        <v>982463.7</v>
      </c>
      <c r="O115" s="14">
        <v>2616643.8</v>
      </c>
      <c r="P115" s="14">
        <v>6376945.24</v>
      </c>
      <c r="Q115" s="14">
        <v>393920.01</v>
      </c>
      <c r="R115" s="14">
        <v>3818627.05</v>
      </c>
      <c r="S115" s="14">
        <v>1242833.15</v>
      </c>
      <c r="T115" s="14"/>
      <c r="U115" s="14">
        <v>423531.07</v>
      </c>
      <c r="V115" s="14">
        <v>206562.02</v>
      </c>
      <c r="W115" s="33">
        <v>96755015.43</v>
      </c>
    </row>
    <row r="116" spans="1:23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15" t="str">
        <f>SUM(I112:I115)</f>
        <v>0</v>
      </c>
      <c r="J116" s="15" t="str">
        <f>SUM(J112:J115)</f>
        <v>0</v>
      </c>
      <c r="K116" s="15" t="str">
        <f>SUM(K112:K115)</f>
        <v>0</v>
      </c>
      <c r="L116" s="15" t="str">
        <f>SUM(L112:L115)</f>
        <v>0</v>
      </c>
      <c r="M116" s="15" t="str">
        <f>SUM(M112:M115)</f>
        <v>0</v>
      </c>
      <c r="N116" s="15" t="str">
        <f>SUM(N112:N115)</f>
        <v>0</v>
      </c>
      <c r="O116" s="15" t="str">
        <f>SUM(O112:O115)</f>
        <v>0</v>
      </c>
      <c r="P116" s="15" t="str">
        <f>SUM(P112:P115)</f>
        <v>0</v>
      </c>
      <c r="Q116" s="15" t="str">
        <f>SUM(Q112:Q115)</f>
        <v>0</v>
      </c>
      <c r="R116" s="15" t="str">
        <f>SUM(R112:R115)</f>
        <v>0</v>
      </c>
      <c r="S116" s="15" t="str">
        <f>SUM(S112:S115)</f>
        <v>0</v>
      </c>
      <c r="T116" s="15" t="str">
        <f>SUM(T112:T115)</f>
        <v>0</v>
      </c>
      <c r="U116" s="15" t="str">
        <f>SUM(U112:U115)</f>
        <v>0</v>
      </c>
      <c r="V116" s="15" t="str">
        <f>SUM(V112:V115)</f>
        <v>0</v>
      </c>
      <c r="W116" s="34" t="str">
        <f>SUM(W112:W115)</f>
        <v>0</v>
      </c>
    </row>
    <row r="117" spans="1:23">
      <c r="A117" s="18"/>
      <c r="B117" s="12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19" t="s">
        <v>63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40</v>
      </c>
      <c r="B119" s="12"/>
      <c r="C119" s="25">
        <v>69102687</v>
      </c>
      <c r="D119" s="14">
        <v>20899738</v>
      </c>
      <c r="E119" s="14">
        <v>9546160</v>
      </c>
      <c r="F119" s="14">
        <v>10616095</v>
      </c>
      <c r="G119" s="14">
        <v>102980</v>
      </c>
      <c r="H119" s="14">
        <v>2394739</v>
      </c>
      <c r="I119" s="14">
        <v>3812540</v>
      </c>
      <c r="J119" s="14">
        <v>467012</v>
      </c>
      <c r="K119" s="14">
        <v>5721392</v>
      </c>
      <c r="L119" s="14">
        <v>75503</v>
      </c>
      <c r="M119" s="14">
        <v>29426300</v>
      </c>
      <c r="N119" s="14">
        <v>1835065</v>
      </c>
      <c r="O119" s="14">
        <v>1515126</v>
      </c>
      <c r="P119" s="14">
        <v>12774167</v>
      </c>
      <c r="Q119" s="14">
        <v>1397590</v>
      </c>
      <c r="R119" s="14">
        <v>2650284</v>
      </c>
      <c r="S119" s="14">
        <v>818647</v>
      </c>
      <c r="T119" s="14">
        <v>0</v>
      </c>
      <c r="U119" s="14">
        <v>1455158</v>
      </c>
      <c r="V119" s="14">
        <v>-160725</v>
      </c>
      <c r="W119" s="33">
        <v>174450458</v>
      </c>
    </row>
    <row r="120" spans="1:23">
      <c r="A120" s="20" t="s">
        <v>41</v>
      </c>
      <c r="B120" s="12"/>
      <c r="C120" s="25">
        <v>58556630</v>
      </c>
      <c r="D120" s="14">
        <v>17184148</v>
      </c>
      <c r="E120" s="14">
        <v>8333422</v>
      </c>
      <c r="F120" s="14">
        <v>10471559</v>
      </c>
      <c r="G120" s="14">
        <v>110472</v>
      </c>
      <c r="H120" s="14">
        <v>2395475</v>
      </c>
      <c r="I120" s="14">
        <v>2466654</v>
      </c>
      <c r="J120" s="14">
        <v>86162</v>
      </c>
      <c r="K120" s="14">
        <v>6511097</v>
      </c>
      <c r="L120" s="14">
        <v>222672</v>
      </c>
      <c r="M120" s="14">
        <v>23914254</v>
      </c>
      <c r="N120" s="14">
        <v>1344012</v>
      </c>
      <c r="O120" s="14">
        <v>1402725</v>
      </c>
      <c r="P120" s="14">
        <v>11057690</v>
      </c>
      <c r="Q120" s="14">
        <v>1133614</v>
      </c>
      <c r="R120" s="14">
        <v>2702721</v>
      </c>
      <c r="S120" s="14">
        <v>1000118</v>
      </c>
      <c r="T120" s="14">
        <v>0</v>
      </c>
      <c r="U120" s="14">
        <v>1311965</v>
      </c>
      <c r="V120" s="14">
        <v>-15037715</v>
      </c>
      <c r="W120" s="33">
        <v>135167675</v>
      </c>
    </row>
    <row r="121" spans="1:23">
      <c r="A121" s="20" t="s">
        <v>42</v>
      </c>
      <c r="B121" s="12"/>
      <c r="C121" s="25">
        <v>66725638</v>
      </c>
      <c r="D121" s="14">
        <v>20486895</v>
      </c>
      <c r="E121" s="14">
        <v>8605130</v>
      </c>
      <c r="F121" s="14">
        <v>10531248</v>
      </c>
      <c r="G121" s="14">
        <v>115035</v>
      </c>
      <c r="H121" s="14">
        <v>2396742</v>
      </c>
      <c r="I121" s="14">
        <v>2256666</v>
      </c>
      <c r="J121" s="14">
        <v>126819</v>
      </c>
      <c r="K121" s="14">
        <v>6927400</v>
      </c>
      <c r="L121" s="14">
        <v>270156</v>
      </c>
      <c r="M121" s="14">
        <v>29863314</v>
      </c>
      <c r="N121" s="14">
        <v>1650749</v>
      </c>
      <c r="O121" s="14">
        <v>1885304</v>
      </c>
      <c r="P121" s="14">
        <v>11763840</v>
      </c>
      <c r="Q121" s="14">
        <v>1151507</v>
      </c>
      <c r="R121" s="14">
        <v>2668633</v>
      </c>
      <c r="S121" s="14">
        <v>829088</v>
      </c>
      <c r="T121" s="14">
        <v>0</v>
      </c>
      <c r="U121" s="14">
        <v>1558732</v>
      </c>
      <c r="V121" s="14">
        <v>2979093</v>
      </c>
      <c r="W121" s="33">
        <v>172791989</v>
      </c>
    </row>
    <row r="122" spans="1:23">
      <c r="A122" s="20" t="s">
        <v>43</v>
      </c>
      <c r="B122" s="12"/>
      <c r="C122" s="25">
        <v>69744186</v>
      </c>
      <c r="D122" s="14">
        <v>20903270</v>
      </c>
      <c r="E122" s="14">
        <v>8656276</v>
      </c>
      <c r="F122" s="14">
        <v>-6961893</v>
      </c>
      <c r="G122" s="14">
        <v>172722</v>
      </c>
      <c r="H122" s="14">
        <v>1092931</v>
      </c>
      <c r="I122" s="14">
        <v>2444978</v>
      </c>
      <c r="J122" s="14">
        <v>140999</v>
      </c>
      <c r="K122" s="14">
        <v>7203470</v>
      </c>
      <c r="L122" s="14">
        <v>547747</v>
      </c>
      <c r="M122" s="14">
        <v>31615829</v>
      </c>
      <c r="N122" s="14">
        <v>1725074</v>
      </c>
      <c r="O122" s="14">
        <v>2330489</v>
      </c>
      <c r="P122" s="14">
        <v>11765786</v>
      </c>
      <c r="Q122" s="14">
        <v>1030853</v>
      </c>
      <c r="R122" s="14">
        <v>2559487</v>
      </c>
      <c r="S122" s="14">
        <v>980208</v>
      </c>
      <c r="T122" s="14">
        <v>0</v>
      </c>
      <c r="U122" s="14">
        <v>1171937</v>
      </c>
      <c r="V122" s="14">
        <v>10103709</v>
      </c>
      <c r="W122" s="33">
        <v>167228058</v>
      </c>
    </row>
    <row r="123" spans="1:23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15" t="str">
        <f>SUM(I119:I122)</f>
        <v>0</v>
      </c>
      <c r="J123" s="15" t="str">
        <f>SUM(J119:J122)</f>
        <v>0</v>
      </c>
      <c r="K123" s="15" t="str">
        <f>SUM(K119:K122)</f>
        <v>0</v>
      </c>
      <c r="L123" s="15" t="str">
        <f>SUM(L119:L122)</f>
        <v>0</v>
      </c>
      <c r="M123" s="15" t="str">
        <f>SUM(M119:M122)</f>
        <v>0</v>
      </c>
      <c r="N123" s="15" t="str">
        <f>SUM(N119:N122)</f>
        <v>0</v>
      </c>
      <c r="O123" s="15" t="str">
        <f>SUM(O119:O122)</f>
        <v>0</v>
      </c>
      <c r="P123" s="15" t="str">
        <f>SUM(P119:P122)</f>
        <v>0</v>
      </c>
      <c r="Q123" s="15" t="str">
        <f>SUM(Q119:Q122)</f>
        <v>0</v>
      </c>
      <c r="R123" s="15" t="str">
        <f>SUM(R119:R122)</f>
        <v>0</v>
      </c>
      <c r="S123" s="15" t="str">
        <f>SUM(S119:S122)</f>
        <v>0</v>
      </c>
      <c r="T123" s="15" t="str">
        <f>SUM(T119:T122)</f>
        <v>0</v>
      </c>
      <c r="U123" s="15" t="str">
        <f>SUM(U119:U122)</f>
        <v>0</v>
      </c>
      <c r="V123" s="15" t="str">
        <f>SUM(V119:V122)</f>
        <v>0</v>
      </c>
      <c r="W123" s="34" t="str">
        <f>SUM(W119:W122)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64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71644962</v>
      </c>
      <c r="D126" s="14">
        <v>38181773</v>
      </c>
      <c r="E126" s="14">
        <v>5787459</v>
      </c>
      <c r="F126" s="14"/>
      <c r="G126" s="14">
        <v>260622</v>
      </c>
      <c r="H126" s="14">
        <v>220481</v>
      </c>
      <c r="I126" s="14"/>
      <c r="J126" s="14">
        <v>749331</v>
      </c>
      <c r="K126" s="14">
        <v>10572606</v>
      </c>
      <c r="L126" s="14"/>
      <c r="M126" s="14">
        <v>23345484</v>
      </c>
      <c r="N126" s="14">
        <v>1991561</v>
      </c>
      <c r="O126" s="14">
        <v>6489826</v>
      </c>
      <c r="P126" s="14">
        <v>8830509</v>
      </c>
      <c r="Q126" s="14">
        <v>1739644</v>
      </c>
      <c r="R126" s="14">
        <v>1173348</v>
      </c>
      <c r="S126" s="14">
        <v>1407063</v>
      </c>
      <c r="T126" s="14"/>
      <c r="U126" s="14">
        <v>855426</v>
      </c>
      <c r="V126" s="14">
        <v>1827849</v>
      </c>
      <c r="W126" s="33">
        <v>175077944</v>
      </c>
    </row>
    <row r="127" spans="1:23">
      <c r="A127" s="20" t="s">
        <v>41</v>
      </c>
      <c r="B127" s="12"/>
      <c r="C127" s="25">
        <v>70906761</v>
      </c>
      <c r="D127" s="14">
        <v>39334722</v>
      </c>
      <c r="E127" s="14">
        <v>5736455</v>
      </c>
      <c r="F127" s="14"/>
      <c r="G127" s="14">
        <v>243227</v>
      </c>
      <c r="H127" s="14">
        <v>174015</v>
      </c>
      <c r="I127" s="14"/>
      <c r="J127" s="14">
        <v>1009042</v>
      </c>
      <c r="K127" s="14">
        <v>10929994</v>
      </c>
      <c r="L127" s="14"/>
      <c r="M127" s="14">
        <v>46499255</v>
      </c>
      <c r="N127" s="14">
        <v>2356899</v>
      </c>
      <c r="O127" s="14">
        <v>6161996</v>
      </c>
      <c r="P127" s="14">
        <v>10926621</v>
      </c>
      <c r="Q127" s="14">
        <v>2085585</v>
      </c>
      <c r="R127" s="14">
        <v>1141659</v>
      </c>
      <c r="S127" s="14">
        <v>1324228</v>
      </c>
      <c r="T127" s="14"/>
      <c r="U127" s="14">
        <v>867647</v>
      </c>
      <c r="V127" s="14">
        <v>1886191</v>
      </c>
      <c r="W127" s="33">
        <v>201584297</v>
      </c>
    </row>
    <row r="128" spans="1:23">
      <c r="A128" s="20" t="s">
        <v>42</v>
      </c>
      <c r="B128" s="12"/>
      <c r="C128" s="25">
        <v>77657035</v>
      </c>
      <c r="D128" s="14">
        <v>37965600</v>
      </c>
      <c r="E128" s="14">
        <v>5691288</v>
      </c>
      <c r="F128" s="14"/>
      <c r="G128" s="14">
        <v>350389</v>
      </c>
      <c r="H128" s="14">
        <v>250199</v>
      </c>
      <c r="I128" s="14"/>
      <c r="J128" s="14">
        <v>468760</v>
      </c>
      <c r="K128" s="14">
        <v>11071201</v>
      </c>
      <c r="L128" s="14"/>
      <c r="M128" s="14">
        <v>58456266</v>
      </c>
      <c r="N128" s="14">
        <v>1405554</v>
      </c>
      <c r="O128" s="14">
        <v>6961826</v>
      </c>
      <c r="P128" s="14">
        <v>9680394</v>
      </c>
      <c r="Q128" s="14">
        <v>2125558</v>
      </c>
      <c r="R128" s="14">
        <v>1931432</v>
      </c>
      <c r="S128" s="14">
        <v>1441634</v>
      </c>
      <c r="T128" s="14"/>
      <c r="U128" s="14">
        <v>1215595</v>
      </c>
      <c r="V128" s="14">
        <v>1676290</v>
      </c>
      <c r="W128" s="33">
        <v>218349021</v>
      </c>
    </row>
    <row r="129" spans="1:23">
      <c r="A129" s="20" t="s">
        <v>43</v>
      </c>
      <c r="B129" s="12"/>
      <c r="C129" s="25">
        <v>73797787</v>
      </c>
      <c r="D129" s="14">
        <v>35203241</v>
      </c>
      <c r="E129" s="14">
        <v>5844189</v>
      </c>
      <c r="F129" s="14"/>
      <c r="G129" s="14">
        <v>319045</v>
      </c>
      <c r="H129" s="14">
        <v>239682</v>
      </c>
      <c r="I129" s="14"/>
      <c r="J129" s="14">
        <v>942668</v>
      </c>
      <c r="K129" s="14">
        <v>10595158</v>
      </c>
      <c r="L129" s="14"/>
      <c r="M129" s="14">
        <v>51835695</v>
      </c>
      <c r="N129" s="14">
        <v>1405115</v>
      </c>
      <c r="O129" s="14">
        <v>7426694</v>
      </c>
      <c r="P129" s="14">
        <v>8462307</v>
      </c>
      <c r="Q129" s="14">
        <v>2301842</v>
      </c>
      <c r="R129" s="14">
        <v>1633810</v>
      </c>
      <c r="S129" s="14">
        <v>1430087</v>
      </c>
      <c r="T129" s="14"/>
      <c r="U129" s="14">
        <v>793232</v>
      </c>
      <c r="V129" s="14">
        <v>2158771</v>
      </c>
      <c r="W129" s="33">
        <v>204389323</v>
      </c>
    </row>
    <row r="130" spans="1:23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15" t="str">
        <f>SUM(I126:I129)</f>
        <v>0</v>
      </c>
      <c r="J130" s="15" t="str">
        <f>SUM(J126:J129)</f>
        <v>0</v>
      </c>
      <c r="K130" s="15" t="str">
        <f>SUM(K126:K129)</f>
        <v>0</v>
      </c>
      <c r="L130" s="15" t="str">
        <f>SUM(L126:L129)</f>
        <v>0</v>
      </c>
      <c r="M130" s="15" t="str">
        <f>SUM(M126:M129)</f>
        <v>0</v>
      </c>
      <c r="N130" s="15" t="str">
        <f>SUM(N126:N129)</f>
        <v>0</v>
      </c>
      <c r="O130" s="15" t="str">
        <f>SUM(O126:O129)</f>
        <v>0</v>
      </c>
      <c r="P130" s="15" t="str">
        <f>SUM(P126:P129)</f>
        <v>0</v>
      </c>
      <c r="Q130" s="15" t="str">
        <f>SUM(Q126:Q129)</f>
        <v>0</v>
      </c>
      <c r="R130" s="15" t="str">
        <f>SUM(R126:R129)</f>
        <v>0</v>
      </c>
      <c r="S130" s="15" t="str">
        <f>SUM(S126:S129)</f>
        <v>0</v>
      </c>
      <c r="T130" s="15" t="str">
        <f>SUM(T126:T129)</f>
        <v>0</v>
      </c>
      <c r="U130" s="15" t="str">
        <f>SUM(U126:U129)</f>
        <v>0</v>
      </c>
      <c r="V130" s="15" t="str">
        <f>SUM(V126:V129)</f>
        <v>0</v>
      </c>
      <c r="W130" s="34" t="str">
        <f>SUM(W126:W129)</f>
        <v>0</v>
      </c>
    </row>
    <row r="131" spans="1:23">
      <c r="A131" s="18"/>
      <c r="B131" s="12"/>
      <c r="C131" s="2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19" t="s">
        <v>65</v>
      </c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0" t="s">
        <v>40</v>
      </c>
      <c r="B133" s="12"/>
      <c r="C133" s="25">
        <v>25956037.06</v>
      </c>
      <c r="D133" s="14">
        <v>7872248.5</v>
      </c>
      <c r="E133" s="14">
        <v>3335658.73</v>
      </c>
      <c r="F133" s="14">
        <v>4919943.5</v>
      </c>
      <c r="G133" s="14">
        <v>98406.98</v>
      </c>
      <c r="H133" s="14">
        <v>647960.94</v>
      </c>
      <c r="I133" s="14">
        <v>61692.82</v>
      </c>
      <c r="J133" s="14">
        <v>136503.2</v>
      </c>
      <c r="K133" s="14">
        <v>1492071.07</v>
      </c>
      <c r="L133" s="14">
        <v>171270.04</v>
      </c>
      <c r="M133" s="14">
        <v>14447893.4</v>
      </c>
      <c r="N133" s="14">
        <v>936174.77</v>
      </c>
      <c r="O133" s="14">
        <v>3047474.77</v>
      </c>
      <c r="P133" s="14">
        <v>4873305.55</v>
      </c>
      <c r="Q133" s="14">
        <v>320282.58</v>
      </c>
      <c r="R133" s="14">
        <v>1449440.15</v>
      </c>
      <c r="S133" s="14">
        <v>911612.72</v>
      </c>
      <c r="T133" s="14"/>
      <c r="U133" s="14">
        <v>352841.79</v>
      </c>
      <c r="V133" s="14">
        <v>718415.3</v>
      </c>
      <c r="W133" s="33">
        <v>71749233.87</v>
      </c>
    </row>
    <row r="134" spans="1:23">
      <c r="A134" s="20" t="s">
        <v>41</v>
      </c>
      <c r="B134" s="12"/>
      <c r="C134" s="25">
        <v>23917473.05</v>
      </c>
      <c r="D134" s="14">
        <v>6999335.29</v>
      </c>
      <c r="E134" s="14">
        <v>3303949.73</v>
      </c>
      <c r="F134" s="14">
        <v>4768639.5</v>
      </c>
      <c r="G134" s="14">
        <v>99648.67</v>
      </c>
      <c r="H134" s="14">
        <v>746216.57</v>
      </c>
      <c r="I134" s="14">
        <v>12073.06</v>
      </c>
      <c r="J134" s="14">
        <v>140593.3</v>
      </c>
      <c r="K134" s="14">
        <v>1516239.27</v>
      </c>
      <c r="L134" s="14">
        <v>142329.69</v>
      </c>
      <c r="M134" s="14">
        <v>12311558.43</v>
      </c>
      <c r="N134" s="14">
        <v>753237.82</v>
      </c>
      <c r="O134" s="14">
        <v>2424261.28</v>
      </c>
      <c r="P134" s="14">
        <v>3975026.08</v>
      </c>
      <c r="Q134" s="14">
        <v>187143.03</v>
      </c>
      <c r="R134" s="14">
        <v>1210814.8</v>
      </c>
      <c r="S134" s="14">
        <v>803491.26</v>
      </c>
      <c r="T134" s="14"/>
      <c r="U134" s="14">
        <v>302397.81</v>
      </c>
      <c r="V134" s="14">
        <v>643076.69</v>
      </c>
      <c r="W134" s="33">
        <v>64257505.33</v>
      </c>
    </row>
    <row r="135" spans="1:23">
      <c r="A135" s="20" t="s">
        <v>42</v>
      </c>
      <c r="B135" s="12"/>
      <c r="C135" s="25">
        <v>26799815.78</v>
      </c>
      <c r="D135" s="14">
        <v>7650261.94</v>
      </c>
      <c r="E135" s="14">
        <v>3449416.33</v>
      </c>
      <c r="F135" s="14">
        <v>4847105.5</v>
      </c>
      <c r="G135" s="14">
        <v>99346.2</v>
      </c>
      <c r="H135" s="14">
        <v>530410.55</v>
      </c>
      <c r="I135" s="14">
        <v>46565.19</v>
      </c>
      <c r="J135" s="14">
        <v>91759.5</v>
      </c>
      <c r="K135" s="14">
        <v>1617964.87</v>
      </c>
      <c r="L135" s="14">
        <v>168829.87</v>
      </c>
      <c r="M135" s="14">
        <v>15013872.32</v>
      </c>
      <c r="N135" s="14">
        <v>794074.12</v>
      </c>
      <c r="O135" s="14">
        <v>2468234.33</v>
      </c>
      <c r="P135" s="14">
        <v>4589829.16</v>
      </c>
      <c r="Q135" s="14">
        <v>332514.25</v>
      </c>
      <c r="R135" s="14">
        <v>910244.98</v>
      </c>
      <c r="S135" s="14">
        <v>884614.35</v>
      </c>
      <c r="T135" s="14"/>
      <c r="U135" s="14">
        <v>545296.53</v>
      </c>
      <c r="V135" s="14">
        <v>336888.13</v>
      </c>
      <c r="W135" s="33">
        <v>71177043.9</v>
      </c>
    </row>
    <row r="136" spans="1:23">
      <c r="A136" s="20" t="s">
        <v>43</v>
      </c>
      <c r="B136" s="12"/>
      <c r="C136" s="25">
        <v>27767140.7</v>
      </c>
      <c r="D136" s="14">
        <v>7431567.17</v>
      </c>
      <c r="E136" s="14">
        <v>3966974.61</v>
      </c>
      <c r="F136" s="14">
        <v>4241717</v>
      </c>
      <c r="G136" s="14">
        <v>97633.64</v>
      </c>
      <c r="H136" s="14">
        <v>642432.57</v>
      </c>
      <c r="I136" s="14">
        <v>46742.29</v>
      </c>
      <c r="J136" s="14">
        <v>333030.43</v>
      </c>
      <c r="K136" s="14">
        <v>1204942.41</v>
      </c>
      <c r="L136" s="14">
        <v>389198.66</v>
      </c>
      <c r="M136" s="14">
        <v>16728070.78</v>
      </c>
      <c r="N136" s="14">
        <v>1005957.13</v>
      </c>
      <c r="O136" s="14">
        <v>2789801.29</v>
      </c>
      <c r="P136" s="14">
        <v>4788988.97</v>
      </c>
      <c r="Q136" s="14">
        <v>276145.14</v>
      </c>
      <c r="R136" s="14">
        <v>1639348.55</v>
      </c>
      <c r="S136" s="14">
        <v>773027.77</v>
      </c>
      <c r="T136" s="14"/>
      <c r="U136" s="14">
        <v>330089.1</v>
      </c>
      <c r="V136" s="14">
        <v>430405.98</v>
      </c>
      <c r="W136" s="33">
        <v>74883214.19</v>
      </c>
    </row>
    <row r="137" spans="1:23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15" t="str">
        <f>SUM(I133:I136)</f>
        <v>0</v>
      </c>
      <c r="J137" s="15" t="str">
        <f>SUM(J133:J136)</f>
        <v>0</v>
      </c>
      <c r="K137" s="15" t="str">
        <f>SUM(K133:K136)</f>
        <v>0</v>
      </c>
      <c r="L137" s="15" t="str">
        <f>SUM(L133:L136)</f>
        <v>0</v>
      </c>
      <c r="M137" s="15" t="str">
        <f>SUM(M133:M136)</f>
        <v>0</v>
      </c>
      <c r="N137" s="15" t="str">
        <f>SUM(N133:N136)</f>
        <v>0</v>
      </c>
      <c r="O137" s="15" t="str">
        <f>SUM(O133:O136)</f>
        <v>0</v>
      </c>
      <c r="P137" s="15" t="str">
        <f>SUM(P133:P136)</f>
        <v>0</v>
      </c>
      <c r="Q137" s="15" t="str">
        <f>SUM(Q133:Q136)</f>
        <v>0</v>
      </c>
      <c r="R137" s="15" t="str">
        <f>SUM(R133:R136)</f>
        <v>0</v>
      </c>
      <c r="S137" s="15" t="str">
        <f>SUM(S133:S136)</f>
        <v>0</v>
      </c>
      <c r="T137" s="15" t="str">
        <f>SUM(T133:T136)</f>
        <v>0</v>
      </c>
      <c r="U137" s="15" t="str">
        <f>SUM(U133:U136)</f>
        <v>0</v>
      </c>
      <c r="V137" s="15" t="str">
        <f>SUM(V133:V136)</f>
        <v>0</v>
      </c>
      <c r="W137" s="34" t="str">
        <f>SUM(W133:W136)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16" t="str">
        <f>I12+I19+I26+I33+I40+I47+I54+I61+I68+I74+I81+I88+I95+I102+I109+I116+I123+I130+I137</f>
        <v>0</v>
      </c>
      <c r="J139" s="16" t="str">
        <f>J12+J19+J26+J33+J40+J47+J54+J61+J68+J74+J81+J88+J95+J102+J109+J116+J123+J130+J137</f>
        <v>0</v>
      </c>
      <c r="K139" s="16" t="str">
        <f>K12+K19+K26+K33+K40+K47+K54+K61+K68+K74+K81+K88+K95+K102+K109+K116+K123+K130+K137</f>
        <v>0</v>
      </c>
      <c r="L139" s="16" t="str">
        <f>L12+L19+L26+L33+L40+L47+L54+L61+L68+L74+L81+L88+L95+L102+L109+L116+L123+L130+L137</f>
        <v>0</v>
      </c>
      <c r="M139" s="16" t="str">
        <f>M12+M19+M26+M33+M40+M47+M54+M61+M68+M74+M81+M88+M95+M102+M109+M116+M123+M130+M137</f>
        <v>0</v>
      </c>
      <c r="N139" s="16" t="str">
        <f>N12+N19+N26+N33+N40+N47+N54+N61+N68+N74+N81+N88+N95+N102+N109+N116+N123+N130+N137</f>
        <v>0</v>
      </c>
      <c r="O139" s="16" t="str">
        <f>O12+O19+O26+O33+O40+O47+O54+O61+O68+O74+O81+O88+O95+O102+O109+O116+O123+O130+O137</f>
        <v>0</v>
      </c>
      <c r="P139" s="16" t="str">
        <f>P12+P19+P26+P33+P40+P47+P54+P61+P68+P74+P81+P88+P95+P102+P109+P116+P123+P130+P137</f>
        <v>0</v>
      </c>
      <c r="Q139" s="16" t="str">
        <f>Q12+Q19+Q26+Q33+Q40+Q47+Q54+Q61+Q68+Q74+Q81+Q88+Q95+Q102+Q109+Q116+Q123+Q130+Q137</f>
        <v>0</v>
      </c>
      <c r="R139" s="16" t="str">
        <f>R12+R19+R26+R33+R40+R47+R54+R61+R68+R74+R81+R88+R95+R102+R109+R116+R123+R130+R137</f>
        <v>0</v>
      </c>
      <c r="S139" s="16" t="str">
        <f>S12+S19+S26+S33+S40+S47+S54+S61+S68+S74+S81+S88+S95+S102+S109+S116+S123+S130+S137</f>
        <v>0</v>
      </c>
      <c r="T139" s="16" t="str">
        <f>T12+T19+T26+T33+T40+T47+T54+T61+T68+T74+T81+T88+T95+T102+T109+T116+T123+T130+T137</f>
        <v>0</v>
      </c>
      <c r="U139" s="16" t="str">
        <f>U12+U19+U26+U33+U40+U47+U54+U61+U68+U74+U81+U88+U95+U102+U109+U116+U123+U130+U137</f>
        <v>0</v>
      </c>
      <c r="V139" s="16" t="str">
        <f>V12+V19+V26+V33+V40+V47+V54+V61+V68+V74+V81+V88+V95+V102+V109+V116+V123+V130+V137</f>
        <v>0</v>
      </c>
      <c r="W139" s="35" t="str">
        <f>W12+W19+W26+W33+W40+W47+W54+W61+W68+W74+W81+W88+W95+W102+W109+W116+W123+W130+W137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19" t="s">
        <v>67</v>
      </c>
      <c r="B141" s="12"/>
      <c r="C141" s="24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20" t="s">
        <v>40</v>
      </c>
      <c r="B142" s="12"/>
      <c r="C142" s="25">
        <v>6031416</v>
      </c>
      <c r="D142" s="14">
        <v>1113037</v>
      </c>
      <c r="E142" s="14">
        <v>613087</v>
      </c>
      <c r="F142" s="14">
        <v>1193545</v>
      </c>
      <c r="G142" s="14">
        <v>23665</v>
      </c>
      <c r="H142" s="14">
        <v>76856</v>
      </c>
      <c r="I142" s="14">
        <v>194508</v>
      </c>
      <c r="J142" s="14">
        <v>1129</v>
      </c>
      <c r="K142" s="14">
        <v>701328</v>
      </c>
      <c r="L142" s="14">
        <v>219803</v>
      </c>
      <c r="M142" s="14">
        <v>1173290</v>
      </c>
      <c r="N142" s="14">
        <v>217401</v>
      </c>
      <c r="O142" s="14">
        <v>42742</v>
      </c>
      <c r="P142" s="14">
        <v>220571</v>
      </c>
      <c r="Q142" s="14">
        <v>195717</v>
      </c>
      <c r="R142" s="14">
        <v>69037</v>
      </c>
      <c r="S142" s="14">
        <v>8159</v>
      </c>
      <c r="T142" s="14">
        <v>0</v>
      </c>
      <c r="U142" s="14">
        <v>163216</v>
      </c>
      <c r="V142" s="14">
        <v>1371379</v>
      </c>
      <c r="W142" s="33">
        <v>13629886</v>
      </c>
    </row>
    <row r="143" spans="1:23">
      <c r="A143" s="20" t="s">
        <v>41</v>
      </c>
      <c r="B143" s="12"/>
      <c r="C143" s="25">
        <v>5654779</v>
      </c>
      <c r="D143" s="14">
        <v>1009187</v>
      </c>
      <c r="E143" s="14">
        <v>601637</v>
      </c>
      <c r="F143" s="14">
        <v>1193545</v>
      </c>
      <c r="G143" s="14">
        <v>23665</v>
      </c>
      <c r="H143" s="14">
        <v>76856</v>
      </c>
      <c r="I143" s="14">
        <v>194508</v>
      </c>
      <c r="J143" s="14">
        <v>2343</v>
      </c>
      <c r="K143" s="14">
        <v>1065745</v>
      </c>
      <c r="L143" s="14">
        <v>177404</v>
      </c>
      <c r="M143" s="14">
        <v>1153786</v>
      </c>
      <c r="N143" s="14">
        <v>185561</v>
      </c>
      <c r="O143" s="14">
        <v>23955</v>
      </c>
      <c r="P143" s="14">
        <v>264549</v>
      </c>
      <c r="Q143" s="14">
        <v>185588</v>
      </c>
      <c r="R143" s="14">
        <v>42722</v>
      </c>
      <c r="S143" s="14">
        <v>8252</v>
      </c>
      <c r="T143" s="14">
        <v>0</v>
      </c>
      <c r="U143" s="14">
        <v>168008</v>
      </c>
      <c r="V143" s="14">
        <v>1259278</v>
      </c>
      <c r="W143" s="33">
        <v>13291368</v>
      </c>
    </row>
    <row r="144" spans="1:23">
      <c r="A144" s="20" t="s">
        <v>42</v>
      </c>
      <c r="B144" s="12"/>
      <c r="C144" s="25">
        <v>6148334</v>
      </c>
      <c r="D144" s="14">
        <v>1119019</v>
      </c>
      <c r="E144" s="14">
        <v>591414</v>
      </c>
      <c r="F144" s="14">
        <v>1193545</v>
      </c>
      <c r="G144" s="14">
        <v>23665</v>
      </c>
      <c r="H144" s="14">
        <v>76856</v>
      </c>
      <c r="I144" s="14">
        <v>194508</v>
      </c>
      <c r="J144" s="14">
        <v>2626</v>
      </c>
      <c r="K144" s="14">
        <v>511857</v>
      </c>
      <c r="L144" s="14">
        <v>175249</v>
      </c>
      <c r="M144" s="14">
        <v>1322476</v>
      </c>
      <c r="N144" s="14">
        <v>163020</v>
      </c>
      <c r="O144" s="14">
        <v>26728</v>
      </c>
      <c r="P144" s="14">
        <v>146845</v>
      </c>
      <c r="Q144" s="14">
        <v>259760</v>
      </c>
      <c r="R144" s="14">
        <v>43885</v>
      </c>
      <c r="S144" s="14">
        <v>11410</v>
      </c>
      <c r="T144" s="14">
        <v>0</v>
      </c>
      <c r="U144" s="14">
        <v>180613</v>
      </c>
      <c r="V144" s="14">
        <v>1261668</v>
      </c>
      <c r="W144" s="33">
        <v>13453478</v>
      </c>
    </row>
    <row r="145" spans="1:23">
      <c r="A145" s="20" t="s">
        <v>43</v>
      </c>
      <c r="B145" s="12"/>
      <c r="C145" s="25">
        <v>6717809</v>
      </c>
      <c r="D145" s="14">
        <v>1291114</v>
      </c>
      <c r="E145" s="14">
        <v>587319</v>
      </c>
      <c r="F145" s="14">
        <v>1193545</v>
      </c>
      <c r="G145" s="14">
        <v>23665</v>
      </c>
      <c r="H145" s="14">
        <v>22073</v>
      </c>
      <c r="I145" s="14">
        <v>194508</v>
      </c>
      <c r="J145" s="14">
        <v>424</v>
      </c>
      <c r="K145" s="14">
        <v>602832</v>
      </c>
      <c r="L145" s="14">
        <v>175760</v>
      </c>
      <c r="M145" s="14">
        <v>1619027</v>
      </c>
      <c r="N145" s="14">
        <v>224979</v>
      </c>
      <c r="O145" s="14">
        <v>71661</v>
      </c>
      <c r="P145" s="14">
        <v>175076</v>
      </c>
      <c r="Q145" s="14">
        <v>241200</v>
      </c>
      <c r="R145" s="14">
        <v>37129</v>
      </c>
      <c r="S145" s="14">
        <v>42976</v>
      </c>
      <c r="T145" s="14">
        <v>0</v>
      </c>
      <c r="U145" s="14">
        <v>140021</v>
      </c>
      <c r="V145" s="14">
        <v>1420001</v>
      </c>
      <c r="W145" s="33">
        <v>14781119</v>
      </c>
    </row>
    <row r="146" spans="1:23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15" t="str">
        <f>SUM(I142:I145)</f>
        <v>0</v>
      </c>
      <c r="J146" s="15" t="str">
        <f>SUM(J142:J145)</f>
        <v>0</v>
      </c>
      <c r="K146" s="15" t="str">
        <f>SUM(K142:K145)</f>
        <v>0</v>
      </c>
      <c r="L146" s="15" t="str">
        <f>SUM(L142:L145)</f>
        <v>0</v>
      </c>
      <c r="M146" s="15" t="str">
        <f>SUM(M142:M145)</f>
        <v>0</v>
      </c>
      <c r="N146" s="15" t="str">
        <f>SUM(N142:N145)</f>
        <v>0</v>
      </c>
      <c r="O146" s="15" t="str">
        <f>SUM(O142:O145)</f>
        <v>0</v>
      </c>
      <c r="P146" s="15" t="str">
        <f>SUM(P142:P145)</f>
        <v>0</v>
      </c>
      <c r="Q146" s="15" t="str">
        <f>SUM(Q142:Q145)</f>
        <v>0</v>
      </c>
      <c r="R146" s="15" t="str">
        <f>SUM(R142:R145)</f>
        <v>0</v>
      </c>
      <c r="S146" s="15" t="str">
        <f>SUM(S142:S145)</f>
        <v>0</v>
      </c>
      <c r="T146" s="15" t="str">
        <f>SUM(T142:T145)</f>
        <v>0</v>
      </c>
      <c r="U146" s="15" t="str">
        <f>SUM(U142:U145)</f>
        <v>0</v>
      </c>
      <c r="V146" s="15" t="str">
        <f>SUM(V142:V145)</f>
        <v>0</v>
      </c>
      <c r="W146" s="34" t="str">
        <f>SUM(W142:W145)</f>
        <v>0</v>
      </c>
    </row>
    <row r="147" spans="1:23">
      <c r="A147" s="18"/>
      <c r="B147" s="12"/>
      <c r="C147" s="2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19" t="s">
        <v>68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20" t="s">
        <v>40</v>
      </c>
      <c r="B149" s="12"/>
      <c r="C149" s="25">
        <v>1688078</v>
      </c>
      <c r="D149" s="14">
        <v>578454</v>
      </c>
      <c r="E149" s="14">
        <v>533691</v>
      </c>
      <c r="F149" s="14">
        <v>0</v>
      </c>
      <c r="G149" s="14">
        <v>19374</v>
      </c>
      <c r="H149" s="14">
        <v>24786</v>
      </c>
      <c r="I149" s="14">
        <v>0</v>
      </c>
      <c r="J149" s="14">
        <v>876</v>
      </c>
      <c r="K149" s="14">
        <v>490857</v>
      </c>
      <c r="L149" s="14">
        <v>2969</v>
      </c>
      <c r="M149" s="14">
        <v>86370</v>
      </c>
      <c r="N149" s="14">
        <v>94173</v>
      </c>
      <c r="O149" s="14">
        <v>140753</v>
      </c>
      <c r="P149" s="14">
        <v>39790</v>
      </c>
      <c r="Q149" s="14">
        <v>8203</v>
      </c>
      <c r="R149" s="14">
        <v>74858</v>
      </c>
      <c r="S149" s="14">
        <v>915</v>
      </c>
      <c r="T149" s="14">
        <v>0</v>
      </c>
      <c r="U149" s="14">
        <v>70097</v>
      </c>
      <c r="V149" s="14">
        <v>105917</v>
      </c>
      <c r="W149" s="33">
        <v>3960161</v>
      </c>
    </row>
    <row r="150" spans="1:23">
      <c r="A150" s="20" t="s">
        <v>41</v>
      </c>
      <c r="B150" s="12"/>
      <c r="C150" s="25">
        <v>1568636</v>
      </c>
      <c r="D150" s="14">
        <v>638619</v>
      </c>
      <c r="E150" s="14">
        <v>524985</v>
      </c>
      <c r="F150" s="14"/>
      <c r="G150" s="14">
        <v>19443</v>
      </c>
      <c r="H150" s="14">
        <v>18302</v>
      </c>
      <c r="I150" s="14">
        <v>0</v>
      </c>
      <c r="J150" s="14">
        <v>516</v>
      </c>
      <c r="K150" s="14">
        <v>508450</v>
      </c>
      <c r="L150" s="14">
        <v>15481</v>
      </c>
      <c r="M150" s="14">
        <v>150455</v>
      </c>
      <c r="N150" s="14">
        <v>39180</v>
      </c>
      <c r="O150" s="14">
        <v>174377</v>
      </c>
      <c r="P150" s="14">
        <v>37599</v>
      </c>
      <c r="Q150" s="14">
        <v>8224</v>
      </c>
      <c r="R150" s="14">
        <v>72770</v>
      </c>
      <c r="S150" s="14">
        <v>2655</v>
      </c>
      <c r="T150" s="14"/>
      <c r="U150" s="14">
        <v>60959</v>
      </c>
      <c r="V150" s="14">
        <v>50563</v>
      </c>
      <c r="W150" s="33">
        <v>3891214</v>
      </c>
    </row>
    <row r="151" spans="1:23">
      <c r="A151" s="20" t="s">
        <v>42</v>
      </c>
      <c r="B151" s="12"/>
      <c r="C151" s="25">
        <v>1579710</v>
      </c>
      <c r="D151" s="14">
        <v>606939</v>
      </c>
      <c r="E151" s="14">
        <v>501319</v>
      </c>
      <c r="F151" s="14"/>
      <c r="G151" s="14">
        <v>17908</v>
      </c>
      <c r="H151" s="14">
        <v>22406</v>
      </c>
      <c r="I151" s="14"/>
      <c r="J151" s="14">
        <v>712</v>
      </c>
      <c r="K151" s="14">
        <v>513578</v>
      </c>
      <c r="L151" s="14"/>
      <c r="M151" s="14">
        <v>158107</v>
      </c>
      <c r="N151" s="14">
        <v>84209</v>
      </c>
      <c r="O151" s="14">
        <v>170361</v>
      </c>
      <c r="P151" s="14"/>
      <c r="Q151" s="14">
        <v>5685</v>
      </c>
      <c r="R151" s="14">
        <v>64302</v>
      </c>
      <c r="S151" s="14">
        <v>4130</v>
      </c>
      <c r="T151" s="14"/>
      <c r="U151" s="14">
        <v>64193</v>
      </c>
      <c r="V151" s="14">
        <v>71790</v>
      </c>
      <c r="W151" s="33">
        <v>3865349</v>
      </c>
    </row>
    <row r="152" spans="1:23">
      <c r="A152" s="20" t="s">
        <v>43</v>
      </c>
      <c r="B152" s="12"/>
      <c r="C152" s="25">
        <v>1553809</v>
      </c>
      <c r="D152" s="14">
        <v>633119</v>
      </c>
      <c r="E152" s="14">
        <v>501164</v>
      </c>
      <c r="F152" s="14"/>
      <c r="G152" s="14">
        <v>21676</v>
      </c>
      <c r="H152" s="14">
        <v>27539</v>
      </c>
      <c r="I152" s="14"/>
      <c r="J152" s="14">
        <v>200</v>
      </c>
      <c r="K152" s="14">
        <v>517401</v>
      </c>
      <c r="L152" s="14">
        <v>40073</v>
      </c>
      <c r="M152" s="14">
        <v>97164</v>
      </c>
      <c r="N152" s="14">
        <v>90015</v>
      </c>
      <c r="O152" s="14">
        <v>284642</v>
      </c>
      <c r="P152" s="14">
        <v>10375</v>
      </c>
      <c r="Q152" s="14">
        <v>6700</v>
      </c>
      <c r="R152" s="14">
        <v>52668</v>
      </c>
      <c r="S152" s="14">
        <v>17460</v>
      </c>
      <c r="T152" s="14"/>
      <c r="U152" s="14">
        <v>57261</v>
      </c>
      <c r="V152" s="14">
        <v>29197</v>
      </c>
      <c r="W152" s="33">
        <v>3940463</v>
      </c>
    </row>
    <row r="153" spans="1:23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15" t="str">
        <f>SUM(I149:I152)</f>
        <v>0</v>
      </c>
      <c r="J153" s="15" t="str">
        <f>SUM(J149:J152)</f>
        <v>0</v>
      </c>
      <c r="K153" s="15" t="str">
        <f>SUM(K149:K152)</f>
        <v>0</v>
      </c>
      <c r="L153" s="15" t="str">
        <f>SUM(L149:L152)</f>
        <v>0</v>
      </c>
      <c r="M153" s="15" t="str">
        <f>SUM(M149:M152)</f>
        <v>0</v>
      </c>
      <c r="N153" s="15" t="str">
        <f>SUM(N149:N152)</f>
        <v>0</v>
      </c>
      <c r="O153" s="15" t="str">
        <f>SUM(O149:O152)</f>
        <v>0</v>
      </c>
      <c r="P153" s="15" t="str">
        <f>SUM(P149:P152)</f>
        <v>0</v>
      </c>
      <c r="Q153" s="15" t="str">
        <f>SUM(Q149:Q152)</f>
        <v>0</v>
      </c>
      <c r="R153" s="15" t="str">
        <f>SUM(R149:R152)</f>
        <v>0</v>
      </c>
      <c r="S153" s="15" t="str">
        <f>SUM(S149:S152)</f>
        <v>0</v>
      </c>
      <c r="T153" s="15" t="str">
        <f>SUM(T149:T152)</f>
        <v>0</v>
      </c>
      <c r="U153" s="15" t="str">
        <f>SUM(U149:U152)</f>
        <v>0</v>
      </c>
      <c r="V153" s="15" t="str">
        <f>SUM(V149:V152)</f>
        <v>0</v>
      </c>
      <c r="W153" s="34" t="str">
        <f>SUM(W149:W152)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69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3404625.07</v>
      </c>
      <c r="D156" s="14">
        <v>896445.3</v>
      </c>
      <c r="E156" s="14">
        <v>349919.63</v>
      </c>
      <c r="F156" s="14"/>
      <c r="G156" s="14">
        <v>13868.85</v>
      </c>
      <c r="H156" s="14">
        <v>28987.77</v>
      </c>
      <c r="I156" s="14">
        <v>240175.9</v>
      </c>
      <c r="J156" s="14"/>
      <c r="K156" s="14"/>
      <c r="L156" s="14">
        <v>70501</v>
      </c>
      <c r="M156" s="14"/>
      <c r="N156" s="14">
        <v>516126.77</v>
      </c>
      <c r="O156" s="14">
        <v>1248087.07</v>
      </c>
      <c r="P156" s="14">
        <v>124726.89</v>
      </c>
      <c r="Q156" s="14">
        <v>41193.24</v>
      </c>
      <c r="R156" s="14">
        <v>40940.2</v>
      </c>
      <c r="S156" s="14"/>
      <c r="T156" s="14"/>
      <c r="U156" s="14">
        <v>102648.44</v>
      </c>
      <c r="V156" s="14">
        <v>111060.4</v>
      </c>
      <c r="W156" s="33">
        <v>7189306.53</v>
      </c>
    </row>
    <row r="157" spans="1:23">
      <c r="A157" s="20" t="s">
        <v>41</v>
      </c>
      <c r="B157" s="12"/>
      <c r="C157" s="25">
        <v>3441737.11</v>
      </c>
      <c r="D157" s="14">
        <v>1099431.35</v>
      </c>
      <c r="E157" s="14">
        <v>381468.76</v>
      </c>
      <c r="F157" s="14"/>
      <c r="G157" s="14">
        <v>15739.81</v>
      </c>
      <c r="H157" s="14">
        <v>35042.87</v>
      </c>
      <c r="I157" s="14">
        <v>256355.52</v>
      </c>
      <c r="J157" s="14"/>
      <c r="K157" s="14"/>
      <c r="L157" s="14">
        <v>67101</v>
      </c>
      <c r="M157" s="14"/>
      <c r="N157" s="14">
        <v>602256.56</v>
      </c>
      <c r="O157" s="14">
        <v>1187451.73</v>
      </c>
      <c r="P157" s="14">
        <v>107075.35</v>
      </c>
      <c r="Q157" s="14">
        <v>35380.98</v>
      </c>
      <c r="R157" s="14">
        <v>41743.87</v>
      </c>
      <c r="S157" s="14"/>
      <c r="T157" s="14"/>
      <c r="U157" s="14">
        <v>107929.5</v>
      </c>
      <c r="V157" s="14">
        <v>115216.04</v>
      </c>
      <c r="W157" s="33">
        <v>7493930.45</v>
      </c>
    </row>
    <row r="158" spans="1:23">
      <c r="A158" s="20" t="s">
        <v>42</v>
      </c>
      <c r="B158" s="12"/>
      <c r="C158" s="25">
        <v>3485979.66</v>
      </c>
      <c r="D158" s="14">
        <v>1199770.73</v>
      </c>
      <c r="E158" s="14">
        <v>310838.76</v>
      </c>
      <c r="F158" s="14"/>
      <c r="G158" s="14">
        <v>13446.6</v>
      </c>
      <c r="H158" s="14">
        <v>25455.05</v>
      </c>
      <c r="I158" s="14">
        <v>240313.39</v>
      </c>
      <c r="J158" s="14"/>
      <c r="K158" s="14"/>
      <c r="L158" s="14">
        <v>66034</v>
      </c>
      <c r="M158" s="14"/>
      <c r="N158" s="14">
        <v>589148.88</v>
      </c>
      <c r="O158" s="14">
        <v>1116598.94</v>
      </c>
      <c r="P158" s="14">
        <v>174427.46</v>
      </c>
      <c r="Q158" s="14">
        <v>38012.55</v>
      </c>
      <c r="R158" s="14">
        <v>42037.48</v>
      </c>
      <c r="S158" s="14"/>
      <c r="T158" s="14"/>
      <c r="U158" s="14">
        <v>139145.14</v>
      </c>
      <c r="V158" s="14">
        <v>202138.1</v>
      </c>
      <c r="W158" s="33">
        <v>7643346.74</v>
      </c>
    </row>
    <row r="159" spans="1:23">
      <c r="A159" s="20" t="s">
        <v>43</v>
      </c>
      <c r="B159" s="12"/>
      <c r="C159" s="25">
        <v>3632283.71</v>
      </c>
      <c r="D159" s="14">
        <v>1230122.23</v>
      </c>
      <c r="E159" s="14">
        <v>336493.41</v>
      </c>
      <c r="F159" s="14"/>
      <c r="G159" s="14">
        <v>17475.6</v>
      </c>
      <c r="H159" s="14">
        <v>26902.22</v>
      </c>
      <c r="I159" s="14">
        <v>273181.29</v>
      </c>
      <c r="J159" s="14"/>
      <c r="K159" s="14"/>
      <c r="L159" s="14">
        <v>77774.28</v>
      </c>
      <c r="M159" s="14"/>
      <c r="N159" s="14">
        <v>578857.9</v>
      </c>
      <c r="O159" s="14">
        <v>1047911.9</v>
      </c>
      <c r="P159" s="14">
        <v>174812.57</v>
      </c>
      <c r="Q159" s="14">
        <v>36804.88</v>
      </c>
      <c r="R159" s="14">
        <v>21998.21</v>
      </c>
      <c r="S159" s="14"/>
      <c r="T159" s="14"/>
      <c r="U159" s="14">
        <v>119694.87</v>
      </c>
      <c r="V159" s="14">
        <v>123858.04</v>
      </c>
      <c r="W159" s="33">
        <v>7698171.11</v>
      </c>
    </row>
    <row r="160" spans="1:23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15" t="str">
        <f>SUM(I156:I159)</f>
        <v>0</v>
      </c>
      <c r="J160" s="15" t="str">
        <f>SUM(J156:J159)</f>
        <v>0</v>
      </c>
      <c r="K160" s="15" t="str">
        <f>SUM(K156:K159)</f>
        <v>0</v>
      </c>
      <c r="L160" s="15" t="str">
        <f>SUM(L156:L159)</f>
        <v>0</v>
      </c>
      <c r="M160" s="15" t="str">
        <f>SUM(M156:M159)</f>
        <v>0</v>
      </c>
      <c r="N160" s="15" t="str">
        <f>SUM(N156:N159)</f>
        <v>0</v>
      </c>
      <c r="O160" s="15" t="str">
        <f>SUM(O156:O159)</f>
        <v>0</v>
      </c>
      <c r="P160" s="15" t="str">
        <f>SUM(P156:P159)</f>
        <v>0</v>
      </c>
      <c r="Q160" s="15" t="str">
        <f>SUM(Q156:Q159)</f>
        <v>0</v>
      </c>
      <c r="R160" s="15" t="str">
        <f>SUM(R156:R159)</f>
        <v>0</v>
      </c>
      <c r="S160" s="15" t="str">
        <f>SUM(S156:S159)</f>
        <v>0</v>
      </c>
      <c r="T160" s="15" t="str">
        <f>SUM(T156:T159)</f>
        <v>0</v>
      </c>
      <c r="U160" s="15" t="str">
        <f>SUM(U156:U159)</f>
        <v>0</v>
      </c>
      <c r="V160" s="15" t="str">
        <f>SUM(V156:V159)</f>
        <v>0</v>
      </c>
      <c r="W160" s="34" t="str">
        <f>SUM(W156:W159)</f>
        <v>0</v>
      </c>
    </row>
    <row r="161" spans="1:23">
      <c r="A161" s="18"/>
      <c r="B161" s="12"/>
      <c r="C161" s="24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19" t="s">
        <v>70</v>
      </c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20" t="s">
        <v>40</v>
      </c>
      <c r="B163" s="12"/>
      <c r="C163" s="25">
        <v>6318819.09</v>
      </c>
      <c r="D163" s="14">
        <v>1667138.68</v>
      </c>
      <c r="E163" s="14">
        <v>635781.37</v>
      </c>
      <c r="F163" s="14">
        <v>0</v>
      </c>
      <c r="G163" s="14">
        <v>1230.39</v>
      </c>
      <c r="H163" s="14">
        <v>87190.61</v>
      </c>
      <c r="I163" s="14">
        <v>70737.18</v>
      </c>
      <c r="J163" s="14">
        <v>40405.77</v>
      </c>
      <c r="K163" s="14">
        <v>1924388</v>
      </c>
      <c r="L163" s="14">
        <v>105331.79</v>
      </c>
      <c r="M163" s="14">
        <v>2498047.11</v>
      </c>
      <c r="N163" s="14">
        <v>190435.55</v>
      </c>
      <c r="O163" s="14">
        <v>5292.33</v>
      </c>
      <c r="P163" s="14">
        <v>651233.07</v>
      </c>
      <c r="Q163" s="14">
        <v>39952.12</v>
      </c>
      <c r="R163" s="14">
        <v>784255</v>
      </c>
      <c r="S163" s="14">
        <v>50120.42</v>
      </c>
      <c r="T163" s="14">
        <v>0</v>
      </c>
      <c r="U163" s="14">
        <v>173345.37</v>
      </c>
      <c r="V163" s="14">
        <v>304306.35</v>
      </c>
      <c r="W163" s="33">
        <v>15548010.2</v>
      </c>
    </row>
    <row r="164" spans="1:23">
      <c r="A164" s="20" t="s">
        <v>41</v>
      </c>
      <c r="B164" s="12"/>
      <c r="C164" s="25">
        <v>6407070.85</v>
      </c>
      <c r="D164" s="14">
        <v>1211061.45</v>
      </c>
      <c r="E164" s="14">
        <v>672249.19</v>
      </c>
      <c r="F164" s="14">
        <v>0</v>
      </c>
      <c r="G164" s="14">
        <v>26547.82</v>
      </c>
      <c r="H164" s="14">
        <v>39101.12</v>
      </c>
      <c r="I164" s="14">
        <v>69327.52</v>
      </c>
      <c r="J164" s="14">
        <v>78131.18</v>
      </c>
      <c r="K164" s="14">
        <v>1968847.85</v>
      </c>
      <c r="L164" s="14">
        <v>234863.75</v>
      </c>
      <c r="M164" s="14">
        <v>2642285.75</v>
      </c>
      <c r="N164" s="14">
        <v>195435.86</v>
      </c>
      <c r="O164" s="14">
        <v>201654.07</v>
      </c>
      <c r="P164" s="14">
        <v>850880.81</v>
      </c>
      <c r="Q164" s="14">
        <v>46108.27</v>
      </c>
      <c r="R164" s="14">
        <v>89743.49</v>
      </c>
      <c r="S164" s="14">
        <v>69286.58</v>
      </c>
      <c r="T164" s="14">
        <v>0</v>
      </c>
      <c r="U164" s="14">
        <v>156171.84</v>
      </c>
      <c r="V164" s="14">
        <v>228857.6</v>
      </c>
      <c r="W164" s="33">
        <v>15187625</v>
      </c>
    </row>
    <row r="165" spans="1:23">
      <c r="A165" s="20" t="s">
        <v>42</v>
      </c>
      <c r="B165" s="12"/>
      <c r="C165" s="25">
        <v>6231467.58</v>
      </c>
      <c r="D165" s="14">
        <v>1641554.42</v>
      </c>
      <c r="E165" s="14">
        <v>666071.04</v>
      </c>
      <c r="F165" s="14">
        <v>0</v>
      </c>
      <c r="G165" s="14">
        <v>29382.19</v>
      </c>
      <c r="H165" s="14">
        <v>49075.65</v>
      </c>
      <c r="I165" s="14">
        <v>67539.32</v>
      </c>
      <c r="J165" s="14">
        <v>100007.98</v>
      </c>
      <c r="K165" s="14">
        <v>1982891.2</v>
      </c>
      <c r="L165" s="14">
        <v>287346.43</v>
      </c>
      <c r="M165" s="14">
        <v>3591469.28</v>
      </c>
      <c r="N165" s="14">
        <v>231738.42</v>
      </c>
      <c r="O165" s="14">
        <v>221976.58</v>
      </c>
      <c r="P165" s="14">
        <v>821199.41</v>
      </c>
      <c r="Q165" s="14">
        <v>50820.23</v>
      </c>
      <c r="R165" s="14">
        <v>107403.07</v>
      </c>
      <c r="S165" s="14">
        <v>75239.85</v>
      </c>
      <c r="T165" s="14">
        <v>0</v>
      </c>
      <c r="U165" s="14">
        <v>167332.07</v>
      </c>
      <c r="V165" s="14">
        <v>287184.03</v>
      </c>
      <c r="W165" s="33">
        <v>16609698.75</v>
      </c>
    </row>
    <row r="166" spans="1:23">
      <c r="A166" s="20" t="s">
        <v>43</v>
      </c>
      <c r="B166" s="12"/>
      <c r="C166" s="25">
        <v>6327668.28</v>
      </c>
      <c r="D166" s="14">
        <v>1641110.04</v>
      </c>
      <c r="E166" s="14">
        <v>673416.1</v>
      </c>
      <c r="F166" s="14">
        <v>0</v>
      </c>
      <c r="G166" s="14">
        <v>29494.42</v>
      </c>
      <c r="H166" s="14">
        <v>35380.96</v>
      </c>
      <c r="I166" s="14">
        <v>65456</v>
      </c>
      <c r="J166" s="14">
        <v>21282.89</v>
      </c>
      <c r="K166" s="14">
        <v>2369388.97</v>
      </c>
      <c r="L166" s="14">
        <v>397273.93</v>
      </c>
      <c r="M166" s="14">
        <v>4076711.32</v>
      </c>
      <c r="N166" s="14">
        <v>332439.75</v>
      </c>
      <c r="O166" s="14">
        <v>257191.93</v>
      </c>
      <c r="P166" s="14">
        <v>900576.25</v>
      </c>
      <c r="Q166" s="14">
        <v>53567.67</v>
      </c>
      <c r="R166" s="14">
        <v>85890.82</v>
      </c>
      <c r="S166" s="14">
        <v>77119.48</v>
      </c>
      <c r="T166" s="14">
        <v>0</v>
      </c>
      <c r="U166" s="14">
        <v>163154.13</v>
      </c>
      <c r="V166" s="14">
        <v>203607.03</v>
      </c>
      <c r="W166" s="33">
        <v>17710729.97</v>
      </c>
    </row>
    <row r="167" spans="1:23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15" t="str">
        <f>SUM(I163:I166)</f>
        <v>0</v>
      </c>
      <c r="J167" s="15" t="str">
        <f>SUM(J163:J166)</f>
        <v>0</v>
      </c>
      <c r="K167" s="15" t="str">
        <f>SUM(K163:K166)</f>
        <v>0</v>
      </c>
      <c r="L167" s="15" t="str">
        <f>SUM(L163:L166)</f>
        <v>0</v>
      </c>
      <c r="M167" s="15" t="str">
        <f>SUM(M163:M166)</f>
        <v>0</v>
      </c>
      <c r="N167" s="15" t="str">
        <f>SUM(N163:N166)</f>
        <v>0</v>
      </c>
      <c r="O167" s="15" t="str">
        <f>SUM(O163:O166)</f>
        <v>0</v>
      </c>
      <c r="P167" s="15" t="str">
        <f>SUM(P163:P166)</f>
        <v>0</v>
      </c>
      <c r="Q167" s="15" t="str">
        <f>SUM(Q163:Q166)</f>
        <v>0</v>
      </c>
      <c r="R167" s="15" t="str">
        <f>SUM(R163:R166)</f>
        <v>0</v>
      </c>
      <c r="S167" s="15" t="str">
        <f>SUM(S163:S166)</f>
        <v>0</v>
      </c>
      <c r="T167" s="15" t="str">
        <f>SUM(T163:T166)</f>
        <v>0</v>
      </c>
      <c r="U167" s="15" t="str">
        <f>SUM(U163:U166)</f>
        <v>0</v>
      </c>
      <c r="V167" s="15" t="str">
        <f>SUM(V163:V166)</f>
        <v>0</v>
      </c>
      <c r="W167" s="34" t="str">
        <f>SUM(W163:W166)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19" t="s">
        <v>71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40</v>
      </c>
      <c r="B170" s="12"/>
      <c r="C170" s="25">
        <v>3119333.47</v>
      </c>
      <c r="D170" s="14">
        <v>1189497.89</v>
      </c>
      <c r="E170" s="14">
        <v>542717.64</v>
      </c>
      <c r="F170" s="14">
        <v>1496150.5</v>
      </c>
      <c r="G170" s="14">
        <v>14407.82</v>
      </c>
      <c r="H170" s="14">
        <v>23138.61</v>
      </c>
      <c r="I170" s="14"/>
      <c r="J170" s="14">
        <v>26253.13</v>
      </c>
      <c r="K170" s="14">
        <v>170700</v>
      </c>
      <c r="L170" s="14">
        <v>2851.33</v>
      </c>
      <c r="M170" s="14">
        <v>1040072.98</v>
      </c>
      <c r="N170" s="14">
        <v>87662.71</v>
      </c>
      <c r="O170" s="14">
        <v>456598.66</v>
      </c>
      <c r="P170" s="14">
        <v>1054430.57</v>
      </c>
      <c r="Q170" s="14">
        <v>69369.78</v>
      </c>
      <c r="R170" s="14">
        <v>147161.78</v>
      </c>
      <c r="S170" s="14">
        <v>126252.85</v>
      </c>
      <c r="T170" s="14"/>
      <c r="U170" s="14">
        <v>134561.02</v>
      </c>
      <c r="V170" s="14">
        <v>79823.15</v>
      </c>
      <c r="W170" s="33">
        <v>9780983.89</v>
      </c>
    </row>
    <row r="171" spans="1:23">
      <c r="A171" s="20" t="s">
        <v>41</v>
      </c>
      <c r="B171" s="12"/>
      <c r="C171" s="25">
        <v>2563490.42</v>
      </c>
      <c r="D171" s="14">
        <v>1079263.08</v>
      </c>
      <c r="E171" s="14">
        <v>554087.19</v>
      </c>
      <c r="F171" s="14">
        <v>1432282.5</v>
      </c>
      <c r="G171" s="14">
        <v>16773.72</v>
      </c>
      <c r="H171" s="14">
        <v>23138.62</v>
      </c>
      <c r="I171" s="14"/>
      <c r="J171" s="14">
        <v>60122.08</v>
      </c>
      <c r="K171" s="14">
        <v>189928.89</v>
      </c>
      <c r="L171" s="14">
        <v>3000.97</v>
      </c>
      <c r="M171" s="14">
        <v>862667.7</v>
      </c>
      <c r="N171" s="14">
        <v>55453.94</v>
      </c>
      <c r="O171" s="14">
        <v>469504.01</v>
      </c>
      <c r="P171" s="14">
        <v>1090604.16</v>
      </c>
      <c r="Q171" s="14">
        <v>65261.04</v>
      </c>
      <c r="R171" s="14">
        <v>307537.24</v>
      </c>
      <c r="S171" s="14">
        <v>95062.5</v>
      </c>
      <c r="T171" s="14"/>
      <c r="U171" s="14">
        <v>116059.56</v>
      </c>
      <c r="V171" s="14">
        <v>117861.79</v>
      </c>
      <c r="W171" s="33">
        <v>9102099.41</v>
      </c>
    </row>
    <row r="172" spans="1:23">
      <c r="A172" s="20" t="s">
        <v>42</v>
      </c>
      <c r="B172" s="12"/>
      <c r="C172" s="25">
        <v>2792690.52</v>
      </c>
      <c r="D172" s="14">
        <v>1116365.81</v>
      </c>
      <c r="E172" s="14">
        <v>533267.76</v>
      </c>
      <c r="F172" s="14">
        <v>1419775.5</v>
      </c>
      <c r="G172" s="14">
        <v>16773.7</v>
      </c>
      <c r="H172" s="14">
        <v>23138.61</v>
      </c>
      <c r="I172" s="14"/>
      <c r="J172" s="14">
        <v>46513.25</v>
      </c>
      <c r="K172" s="14">
        <v>191810.37</v>
      </c>
      <c r="L172" s="14">
        <v>6496.16</v>
      </c>
      <c r="M172" s="14">
        <v>983100.46</v>
      </c>
      <c r="N172" s="14">
        <v>60978</v>
      </c>
      <c r="O172" s="14">
        <v>440701.13</v>
      </c>
      <c r="P172" s="14">
        <v>1083152.41</v>
      </c>
      <c r="Q172" s="14">
        <v>108106.22</v>
      </c>
      <c r="R172" s="14">
        <v>240439.14</v>
      </c>
      <c r="S172" s="14">
        <v>134633.03</v>
      </c>
      <c r="T172" s="14"/>
      <c r="U172" s="14">
        <v>122896.01</v>
      </c>
      <c r="V172" s="14">
        <v>137870.18</v>
      </c>
      <c r="W172" s="33">
        <v>9458708.26</v>
      </c>
    </row>
    <row r="173" spans="1:23">
      <c r="A173" s="20" t="s">
        <v>43</v>
      </c>
      <c r="B173" s="12"/>
      <c r="C173" s="25">
        <v>3179406.51</v>
      </c>
      <c r="D173" s="14">
        <v>433590.3</v>
      </c>
      <c r="E173" s="14">
        <v>535218.66</v>
      </c>
      <c r="F173" s="14">
        <v>1423518.5</v>
      </c>
      <c r="G173" s="14">
        <v>16613.3</v>
      </c>
      <c r="H173" s="14">
        <v>23138.61</v>
      </c>
      <c r="I173" s="14"/>
      <c r="J173" s="14">
        <v>-31054.36</v>
      </c>
      <c r="K173" s="14">
        <v>192567.52</v>
      </c>
      <c r="L173" s="14">
        <v>4.1</v>
      </c>
      <c r="M173" s="14">
        <v>847348.43</v>
      </c>
      <c r="N173" s="14">
        <v>59903</v>
      </c>
      <c r="O173" s="14">
        <v>466972.57</v>
      </c>
      <c r="P173" s="14">
        <v>1232621.17</v>
      </c>
      <c r="Q173" s="14">
        <v>66263.35</v>
      </c>
      <c r="R173" s="14">
        <v>291613.23</v>
      </c>
      <c r="S173" s="14">
        <v>102129.64</v>
      </c>
      <c r="T173" s="14">
        <v>0</v>
      </c>
      <c r="U173" s="14">
        <v>147052.3</v>
      </c>
      <c r="V173" s="14">
        <v>98325.55</v>
      </c>
      <c r="W173" s="33">
        <v>9085232.38</v>
      </c>
    </row>
    <row r="174" spans="1:23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15" t="str">
        <f>SUM(I170:I173)</f>
        <v>0</v>
      </c>
      <c r="J174" s="15" t="str">
        <f>SUM(J170:J173)</f>
        <v>0</v>
      </c>
      <c r="K174" s="15" t="str">
        <f>SUM(K170:K173)</f>
        <v>0</v>
      </c>
      <c r="L174" s="15" t="str">
        <f>SUM(L170:L173)</f>
        <v>0</v>
      </c>
      <c r="M174" s="15" t="str">
        <f>SUM(M170:M173)</f>
        <v>0</v>
      </c>
      <c r="N174" s="15" t="str">
        <f>SUM(N170:N173)</f>
        <v>0</v>
      </c>
      <c r="O174" s="15" t="str">
        <f>SUM(O170:O173)</f>
        <v>0</v>
      </c>
      <c r="P174" s="15" t="str">
        <f>SUM(P170:P173)</f>
        <v>0</v>
      </c>
      <c r="Q174" s="15" t="str">
        <f>SUM(Q170:Q173)</f>
        <v>0</v>
      </c>
      <c r="R174" s="15" t="str">
        <f>SUM(R170:R173)</f>
        <v>0</v>
      </c>
      <c r="S174" s="15" t="str">
        <f>SUM(S170:S173)</f>
        <v>0</v>
      </c>
      <c r="T174" s="15" t="str">
        <f>SUM(T170:T173)</f>
        <v>0</v>
      </c>
      <c r="U174" s="15" t="str">
        <f>SUM(U170:U173)</f>
        <v>0</v>
      </c>
      <c r="V174" s="15" t="str">
        <f>SUM(V170:V173)</f>
        <v>0</v>
      </c>
      <c r="W174" s="34" t="str">
        <f>SUM(W170:W173)</f>
        <v>0</v>
      </c>
    </row>
    <row r="175" spans="1:23">
      <c r="A175" s="18"/>
      <c r="B175" s="12"/>
      <c r="C175" s="24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19" t="s">
        <v>72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20" t="s">
        <v>40</v>
      </c>
      <c r="B177" s="12"/>
      <c r="C177" s="25">
        <v>936052</v>
      </c>
      <c r="D177" s="14">
        <v>349862</v>
      </c>
      <c r="E177" s="14">
        <v>33945</v>
      </c>
      <c r="F177" s="14"/>
      <c r="G177" s="14">
        <v>3231</v>
      </c>
      <c r="H177" s="14">
        <v>14003</v>
      </c>
      <c r="I177" s="14">
        <v>2734</v>
      </c>
      <c r="J177" s="14">
        <v>4527</v>
      </c>
      <c r="K177" s="14">
        <v>19940</v>
      </c>
      <c r="L177" s="14">
        <v>10025</v>
      </c>
      <c r="M177" s="14">
        <v>86122</v>
      </c>
      <c r="N177" s="14">
        <v>41630</v>
      </c>
      <c r="O177" s="14">
        <v>74092</v>
      </c>
      <c r="P177" s="14">
        <v>95407</v>
      </c>
      <c r="Q177" s="14">
        <v>10847</v>
      </c>
      <c r="R177" s="14">
        <v>3653</v>
      </c>
      <c r="S177" s="14">
        <v>105</v>
      </c>
      <c r="T177" s="14"/>
      <c r="U177" s="14">
        <v>44880</v>
      </c>
      <c r="V177" s="14">
        <v>35710</v>
      </c>
      <c r="W177" s="33">
        <v>1766765</v>
      </c>
    </row>
    <row r="178" spans="1:23">
      <c r="A178" s="20" t="s">
        <v>41</v>
      </c>
      <c r="B178" s="12"/>
      <c r="C178" s="25">
        <v>939594</v>
      </c>
      <c r="D178" s="14">
        <v>353909</v>
      </c>
      <c r="E178" s="14">
        <v>34876</v>
      </c>
      <c r="F178" s="14"/>
      <c r="G178" s="14">
        <v>5982</v>
      </c>
      <c r="H178" s="14">
        <v>12128</v>
      </c>
      <c r="I178" s="14">
        <v>3764</v>
      </c>
      <c r="J178" s="14">
        <v>448</v>
      </c>
      <c r="K178" s="14">
        <v>32452</v>
      </c>
      <c r="L178" s="14">
        <v>10011</v>
      </c>
      <c r="M178" s="14">
        <v>76687</v>
      </c>
      <c r="N178" s="14">
        <v>37539</v>
      </c>
      <c r="O178" s="14">
        <v>38500</v>
      </c>
      <c r="P178" s="14">
        <v>109248</v>
      </c>
      <c r="Q178" s="14">
        <v>10346</v>
      </c>
      <c r="R178" s="14">
        <v>3793</v>
      </c>
      <c r="S178" s="14">
        <v>234</v>
      </c>
      <c r="T178" s="14"/>
      <c r="U178" s="14">
        <v>38193</v>
      </c>
      <c r="V178" s="14">
        <v>23694</v>
      </c>
      <c r="W178" s="33">
        <v>1731398</v>
      </c>
    </row>
    <row r="179" spans="1:23">
      <c r="A179" s="20" t="s">
        <v>42</v>
      </c>
      <c r="B179" s="12"/>
      <c r="C179" s="25">
        <v>952536</v>
      </c>
      <c r="D179" s="14">
        <v>361117</v>
      </c>
      <c r="E179" s="14">
        <v>35198</v>
      </c>
      <c r="F179" s="14"/>
      <c r="G179" s="14">
        <v>7244</v>
      </c>
      <c r="H179" s="14">
        <v>10202</v>
      </c>
      <c r="I179" s="14">
        <v>1190</v>
      </c>
      <c r="J179" s="14">
        <v>86</v>
      </c>
      <c r="K179" s="14">
        <v>23490</v>
      </c>
      <c r="L179" s="14">
        <v>1800</v>
      </c>
      <c r="M179" s="14">
        <v>66544</v>
      </c>
      <c r="N179" s="14">
        <v>43652</v>
      </c>
      <c r="O179" s="14">
        <v>30323</v>
      </c>
      <c r="P179" s="14">
        <v>96219</v>
      </c>
      <c r="Q179" s="14">
        <v>10558</v>
      </c>
      <c r="R179" s="14">
        <v>2947</v>
      </c>
      <c r="S179" s="14">
        <v>80</v>
      </c>
      <c r="T179" s="14"/>
      <c r="U179" s="14">
        <v>32380</v>
      </c>
      <c r="V179" s="14">
        <v>45034</v>
      </c>
      <c r="W179" s="33">
        <v>1720600</v>
      </c>
    </row>
    <row r="180" spans="1:23">
      <c r="A180" s="20" t="s">
        <v>43</v>
      </c>
      <c r="B180" s="12"/>
      <c r="C180" s="25">
        <v>1196618</v>
      </c>
      <c r="D180" s="14">
        <v>372148</v>
      </c>
      <c r="E180" s="14">
        <v>53362</v>
      </c>
      <c r="F180" s="14"/>
      <c r="G180" s="14">
        <v>5977</v>
      </c>
      <c r="H180" s="14">
        <v>15327</v>
      </c>
      <c r="I180" s="14">
        <v>1621</v>
      </c>
      <c r="J180" s="14">
        <v>3260</v>
      </c>
      <c r="K180" s="14">
        <v>49654</v>
      </c>
      <c r="L180" s="14">
        <v>31414</v>
      </c>
      <c r="M180" s="14">
        <v>88177</v>
      </c>
      <c r="N180" s="14">
        <v>46986</v>
      </c>
      <c r="O180" s="14">
        <v>38276</v>
      </c>
      <c r="P180" s="14">
        <v>105779</v>
      </c>
      <c r="Q180" s="14">
        <v>10285</v>
      </c>
      <c r="R180" s="14">
        <v>5037</v>
      </c>
      <c r="S180" s="14">
        <v>2194</v>
      </c>
      <c r="T180" s="14"/>
      <c r="U180" s="14">
        <v>39740</v>
      </c>
      <c r="V180" s="14">
        <v>36256</v>
      </c>
      <c r="W180" s="33">
        <v>2102111</v>
      </c>
    </row>
    <row r="181" spans="1:23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15" t="str">
        <f>SUM(I177:I180)</f>
        <v>0</v>
      </c>
      <c r="J181" s="15" t="str">
        <f>SUM(J177:J180)</f>
        <v>0</v>
      </c>
      <c r="K181" s="15" t="str">
        <f>SUM(K177:K180)</f>
        <v>0</v>
      </c>
      <c r="L181" s="15" t="str">
        <f>SUM(L177:L180)</f>
        <v>0</v>
      </c>
      <c r="M181" s="15" t="str">
        <f>SUM(M177:M180)</f>
        <v>0</v>
      </c>
      <c r="N181" s="15" t="str">
        <f>SUM(N177:N180)</f>
        <v>0</v>
      </c>
      <c r="O181" s="15" t="str">
        <f>SUM(O177:O180)</f>
        <v>0</v>
      </c>
      <c r="P181" s="15" t="str">
        <f>SUM(P177:P180)</f>
        <v>0</v>
      </c>
      <c r="Q181" s="15" t="str">
        <f>SUM(Q177:Q180)</f>
        <v>0</v>
      </c>
      <c r="R181" s="15" t="str">
        <f>SUM(R177:R180)</f>
        <v>0</v>
      </c>
      <c r="S181" s="15" t="str">
        <f>SUM(S177:S180)</f>
        <v>0</v>
      </c>
      <c r="T181" s="15" t="str">
        <f>SUM(T177:T180)</f>
        <v>0</v>
      </c>
      <c r="U181" s="15" t="str">
        <f>SUM(U177:U180)</f>
        <v>0</v>
      </c>
      <c r="V181" s="15" t="str">
        <f>SUM(V177:V180)</f>
        <v>0</v>
      </c>
      <c r="W181" s="34" t="str">
        <f>SUM(W177:W180)</f>
        <v>0</v>
      </c>
    </row>
    <row r="182" spans="1:23">
      <c r="A182" s="18"/>
      <c r="B182" s="12"/>
      <c r="C182" s="2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19" t="s">
        <v>73</v>
      </c>
      <c r="B183" s="12"/>
      <c r="C183" s="2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20" t="s">
        <v>40</v>
      </c>
      <c r="B184" s="12"/>
      <c r="C184" s="25">
        <v>4768339</v>
      </c>
      <c r="D184" s="14">
        <v>1577136</v>
      </c>
      <c r="E184" s="14">
        <v>1608365</v>
      </c>
      <c r="F184" s="14">
        <v>0</v>
      </c>
      <c r="G184" s="14">
        <v>66868</v>
      </c>
      <c r="H184" s="14">
        <v>109089</v>
      </c>
      <c r="I184" s="14">
        <v>0</v>
      </c>
      <c r="J184" s="14">
        <v>9558</v>
      </c>
      <c r="K184" s="14">
        <v>4542635</v>
      </c>
      <c r="L184" s="14">
        <v>156224</v>
      </c>
      <c r="M184" s="14">
        <v>0</v>
      </c>
      <c r="N184" s="14">
        <v>1826301</v>
      </c>
      <c r="O184" s="14">
        <v>0</v>
      </c>
      <c r="P184" s="14">
        <v>202113</v>
      </c>
      <c r="Q184" s="14">
        <v>79248</v>
      </c>
      <c r="R184" s="14">
        <v>401082</v>
      </c>
      <c r="S184" s="14">
        <v>0</v>
      </c>
      <c r="T184" s="14">
        <v>0</v>
      </c>
      <c r="U184" s="14">
        <v>218969</v>
      </c>
      <c r="V184" s="14">
        <v>-257710</v>
      </c>
      <c r="W184" s="33">
        <v>15308217</v>
      </c>
    </row>
    <row r="185" spans="1:23">
      <c r="A185" s="20" t="s">
        <v>41</v>
      </c>
      <c r="B185" s="12"/>
      <c r="C185" s="25">
        <v>5269866</v>
      </c>
      <c r="D185" s="14">
        <v>613405</v>
      </c>
      <c r="E185" s="14">
        <v>1671854</v>
      </c>
      <c r="F185" s="14"/>
      <c r="G185" s="14">
        <v>66868</v>
      </c>
      <c r="H185" s="14">
        <v>84296</v>
      </c>
      <c r="I185" s="14"/>
      <c r="J185" s="14">
        <v>9806</v>
      </c>
      <c r="K185" s="14"/>
      <c r="L185" s="14"/>
      <c r="M185" s="14">
        <v>470398</v>
      </c>
      <c r="N185" s="14">
        <v>366395</v>
      </c>
      <c r="O185" s="14">
        <v>3289231</v>
      </c>
      <c r="P185" s="14">
        <v>6685</v>
      </c>
      <c r="Q185" s="14">
        <v>25961</v>
      </c>
      <c r="R185" s="14">
        <v>617053</v>
      </c>
      <c r="S185" s="14">
        <v>388905</v>
      </c>
      <c r="T185" s="14"/>
      <c r="U185" s="14">
        <v>186675</v>
      </c>
      <c r="V185" s="14">
        <v>1224739</v>
      </c>
      <c r="W185" s="33">
        <v>14292137</v>
      </c>
    </row>
    <row r="186" spans="1:23">
      <c r="A186" s="20" t="s">
        <v>42</v>
      </c>
      <c r="B186" s="12"/>
      <c r="C186" s="25">
        <v>5412133</v>
      </c>
      <c r="D186" s="14">
        <v>1535657</v>
      </c>
      <c r="E186" s="14">
        <v>1741279</v>
      </c>
      <c r="F186" s="14"/>
      <c r="G186" s="14">
        <v>61462</v>
      </c>
      <c r="H186" s="14">
        <v>63436</v>
      </c>
      <c r="I186" s="14"/>
      <c r="J186" s="14"/>
      <c r="K186" s="14"/>
      <c r="L186" s="14"/>
      <c r="M186" s="14">
        <v>1675833</v>
      </c>
      <c r="N186" s="14">
        <v>515542</v>
      </c>
      <c r="O186" s="14">
        <v>2031147</v>
      </c>
      <c r="P186" s="14">
        <v>1184071</v>
      </c>
      <c r="Q186" s="14">
        <v>71519</v>
      </c>
      <c r="R186" s="14">
        <v>440723</v>
      </c>
      <c r="S186" s="14">
        <v>70195</v>
      </c>
      <c r="T186" s="14"/>
      <c r="U186" s="14">
        <v>192376</v>
      </c>
      <c r="V186" s="14">
        <v>135920</v>
      </c>
      <c r="W186" s="33">
        <v>15131293</v>
      </c>
    </row>
    <row r="187" spans="1:23">
      <c r="A187" s="20" t="s">
        <v>43</v>
      </c>
      <c r="B187" s="12"/>
      <c r="C187" s="25">
        <v>7675398</v>
      </c>
      <c r="D187" s="14">
        <v>1453740</v>
      </c>
      <c r="E187" s="14">
        <v>1590292</v>
      </c>
      <c r="F187" s="14"/>
      <c r="G187" s="14">
        <v>40060</v>
      </c>
      <c r="H187" s="14">
        <v>96590</v>
      </c>
      <c r="I187" s="14"/>
      <c r="J187" s="14"/>
      <c r="K187" s="14"/>
      <c r="L187" s="14"/>
      <c r="M187" s="14">
        <v>2083792</v>
      </c>
      <c r="N187" s="14">
        <v>461526</v>
      </c>
      <c r="O187" s="14">
        <v>1771943</v>
      </c>
      <c r="P187" s="14">
        <v>1372725</v>
      </c>
      <c r="Q187" s="14">
        <v>103524</v>
      </c>
      <c r="R187" s="14">
        <v>781699</v>
      </c>
      <c r="S187" s="14">
        <v>147838</v>
      </c>
      <c r="T187" s="14"/>
      <c r="U187" s="14">
        <v>179053</v>
      </c>
      <c r="V187" s="14">
        <v>268458</v>
      </c>
      <c r="W187" s="33">
        <v>18026638</v>
      </c>
    </row>
    <row r="188" spans="1:23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15" t="str">
        <f>SUM(I184:I187)</f>
        <v>0</v>
      </c>
      <c r="J188" s="15" t="str">
        <f>SUM(J184:J187)</f>
        <v>0</v>
      </c>
      <c r="K188" s="15" t="str">
        <f>SUM(K184:K187)</f>
        <v>0</v>
      </c>
      <c r="L188" s="15" t="str">
        <f>SUM(L184:L187)</f>
        <v>0</v>
      </c>
      <c r="M188" s="15" t="str">
        <f>SUM(M184:M187)</f>
        <v>0</v>
      </c>
      <c r="N188" s="15" t="str">
        <f>SUM(N184:N187)</f>
        <v>0</v>
      </c>
      <c r="O188" s="15" t="str">
        <f>SUM(O184:O187)</f>
        <v>0</v>
      </c>
      <c r="P188" s="15" t="str">
        <f>SUM(P184:P187)</f>
        <v>0</v>
      </c>
      <c r="Q188" s="15" t="str">
        <f>SUM(Q184:Q187)</f>
        <v>0</v>
      </c>
      <c r="R188" s="15" t="str">
        <f>SUM(R184:R187)</f>
        <v>0</v>
      </c>
      <c r="S188" s="15" t="str">
        <f>SUM(S184:S187)</f>
        <v>0</v>
      </c>
      <c r="T188" s="15" t="str">
        <f>SUM(T184:T187)</f>
        <v>0</v>
      </c>
      <c r="U188" s="15" t="str">
        <f>SUM(U184:U187)</f>
        <v>0</v>
      </c>
      <c r="V188" s="15" t="str">
        <f>SUM(V184:V187)</f>
        <v>0</v>
      </c>
      <c r="W188" s="34" t="str">
        <f>SUM(W184:W187)</f>
        <v>0</v>
      </c>
    </row>
    <row r="189" spans="1:23">
      <c r="A189" s="18"/>
      <c r="B189" s="12"/>
      <c r="C189" s="24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19" t="s">
        <v>74</v>
      </c>
      <c r="B190" s="12"/>
      <c r="C190" s="2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20" t="s">
        <v>40</v>
      </c>
      <c r="B191" s="12"/>
      <c r="C191" s="25">
        <v>1338278</v>
      </c>
      <c r="D191" s="14">
        <v>500218</v>
      </c>
      <c r="E191" s="14">
        <v>197028</v>
      </c>
      <c r="F191" s="14">
        <v>0</v>
      </c>
      <c r="G191" s="14">
        <v>15950</v>
      </c>
      <c r="H191" s="14">
        <v>4339</v>
      </c>
      <c r="I191" s="14">
        <v>0</v>
      </c>
      <c r="J191" s="14">
        <v>10943</v>
      </c>
      <c r="K191" s="14">
        <v>643001</v>
      </c>
      <c r="L191" s="14">
        <v>5554</v>
      </c>
      <c r="M191" s="14">
        <v>59532</v>
      </c>
      <c r="N191" s="14">
        <v>96564</v>
      </c>
      <c r="O191" s="14">
        <v>0</v>
      </c>
      <c r="P191" s="14">
        <v>145230</v>
      </c>
      <c r="Q191" s="14">
        <v>76634</v>
      </c>
      <c r="R191" s="14">
        <v>63533</v>
      </c>
      <c r="S191" s="14">
        <v>0</v>
      </c>
      <c r="T191" s="14">
        <v>0</v>
      </c>
      <c r="U191" s="14">
        <v>49543</v>
      </c>
      <c r="V191" s="14">
        <v>35183</v>
      </c>
      <c r="W191" s="33">
        <v>3241530</v>
      </c>
    </row>
    <row r="192" spans="1:23">
      <c r="A192" s="20" t="s">
        <v>41</v>
      </c>
      <c r="B192" s="12"/>
      <c r="C192" s="25">
        <v>1252782</v>
      </c>
      <c r="D192" s="14">
        <v>442337</v>
      </c>
      <c r="E192" s="14">
        <v>197028</v>
      </c>
      <c r="F192" s="14">
        <v>0</v>
      </c>
      <c r="G192" s="14">
        <v>30747</v>
      </c>
      <c r="H192" s="14">
        <v>2296</v>
      </c>
      <c r="I192" s="14">
        <v>0</v>
      </c>
      <c r="J192" s="14">
        <v>10202</v>
      </c>
      <c r="K192" s="14">
        <v>491577</v>
      </c>
      <c r="L192" s="14">
        <v>12289</v>
      </c>
      <c r="M192" s="14">
        <v>36364</v>
      </c>
      <c r="N192" s="14">
        <v>48111</v>
      </c>
      <c r="O192" s="14">
        <v>0</v>
      </c>
      <c r="P192" s="14">
        <v>170214</v>
      </c>
      <c r="Q192" s="14">
        <v>70343</v>
      </c>
      <c r="R192" s="14">
        <v>43986</v>
      </c>
      <c r="S192" s="14">
        <v>0</v>
      </c>
      <c r="T192" s="14">
        <v>0</v>
      </c>
      <c r="U192" s="14">
        <v>43191</v>
      </c>
      <c r="V192" s="14">
        <v>18437</v>
      </c>
      <c r="W192" s="33">
        <v>2869904</v>
      </c>
    </row>
    <row r="193" spans="1:23">
      <c r="A193" s="20" t="s">
        <v>42</v>
      </c>
      <c r="B193" s="12"/>
      <c r="C193" s="25">
        <v>1126437</v>
      </c>
      <c r="D193" s="14">
        <v>457956</v>
      </c>
      <c r="E193" s="14">
        <v>197028</v>
      </c>
      <c r="F193" s="14">
        <v>0</v>
      </c>
      <c r="G193" s="14">
        <v>15950</v>
      </c>
      <c r="H193" s="14">
        <v>1659</v>
      </c>
      <c r="I193" s="14">
        <v>0</v>
      </c>
      <c r="J193" s="14">
        <v>12279</v>
      </c>
      <c r="K193" s="14">
        <v>843209</v>
      </c>
      <c r="L193" s="14">
        <v>4559</v>
      </c>
      <c r="M193" s="14">
        <v>94353</v>
      </c>
      <c r="N193" s="14">
        <v>65909</v>
      </c>
      <c r="O193" s="14">
        <v>0</v>
      </c>
      <c r="P193" s="14">
        <v>94037</v>
      </c>
      <c r="Q193" s="14">
        <v>65076</v>
      </c>
      <c r="R193" s="14">
        <v>58470</v>
      </c>
      <c r="S193" s="14">
        <v>0</v>
      </c>
      <c r="T193" s="14">
        <v>0</v>
      </c>
      <c r="U193" s="14">
        <v>47311</v>
      </c>
      <c r="V193" s="14">
        <v>68789</v>
      </c>
      <c r="W193" s="33">
        <v>3153022</v>
      </c>
    </row>
    <row r="194" spans="1:23">
      <c r="A194" s="20" t="s">
        <v>43</v>
      </c>
      <c r="B194" s="12"/>
      <c r="C194" s="25">
        <v>1348799</v>
      </c>
      <c r="D194" s="14">
        <v>374389</v>
      </c>
      <c r="E194" s="14">
        <v>202959</v>
      </c>
      <c r="F194" s="14">
        <v>0</v>
      </c>
      <c r="G194" s="14">
        <v>16080</v>
      </c>
      <c r="H194" s="14">
        <v>4513</v>
      </c>
      <c r="I194" s="14">
        <v>0</v>
      </c>
      <c r="J194" s="14">
        <v>12142</v>
      </c>
      <c r="K194" s="14">
        <v>703972</v>
      </c>
      <c r="L194" s="14">
        <v>5293</v>
      </c>
      <c r="M194" s="14">
        <v>73518</v>
      </c>
      <c r="N194" s="14">
        <v>76502</v>
      </c>
      <c r="O194" s="14">
        <v>0</v>
      </c>
      <c r="P194" s="14">
        <v>158035</v>
      </c>
      <c r="Q194" s="14">
        <v>87698</v>
      </c>
      <c r="R194" s="14">
        <v>51346</v>
      </c>
      <c r="S194" s="14">
        <v>0</v>
      </c>
      <c r="T194" s="14">
        <v>0</v>
      </c>
      <c r="U194" s="14">
        <v>28530</v>
      </c>
      <c r="V194" s="14">
        <v>88511</v>
      </c>
      <c r="W194" s="33">
        <v>3232287</v>
      </c>
    </row>
    <row r="195" spans="1:23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15" t="str">
        <f>SUM(I191:I194)</f>
        <v>0</v>
      </c>
      <c r="J195" s="15" t="str">
        <f>SUM(J191:J194)</f>
        <v>0</v>
      </c>
      <c r="K195" s="15" t="str">
        <f>SUM(K191:K194)</f>
        <v>0</v>
      </c>
      <c r="L195" s="15" t="str">
        <f>SUM(L191:L194)</f>
        <v>0</v>
      </c>
      <c r="M195" s="15" t="str">
        <f>SUM(M191:M194)</f>
        <v>0</v>
      </c>
      <c r="N195" s="15" t="str">
        <f>SUM(N191:N194)</f>
        <v>0</v>
      </c>
      <c r="O195" s="15" t="str">
        <f>SUM(O191:O194)</f>
        <v>0</v>
      </c>
      <c r="P195" s="15" t="str">
        <f>SUM(P191:P194)</f>
        <v>0</v>
      </c>
      <c r="Q195" s="15" t="str">
        <f>SUM(Q191:Q194)</f>
        <v>0</v>
      </c>
      <c r="R195" s="15" t="str">
        <f>SUM(R191:R194)</f>
        <v>0</v>
      </c>
      <c r="S195" s="15" t="str">
        <f>SUM(S191:S194)</f>
        <v>0</v>
      </c>
      <c r="T195" s="15" t="str">
        <f>SUM(T191:T194)</f>
        <v>0</v>
      </c>
      <c r="U195" s="15" t="str">
        <f>SUM(U191:U194)</f>
        <v>0</v>
      </c>
      <c r="V195" s="15" t="str">
        <f>SUM(V191:V194)</f>
        <v>0</v>
      </c>
      <c r="W195" s="34" t="str">
        <f>SUM(W191:W194)</f>
        <v>0</v>
      </c>
    </row>
    <row r="196" spans="1:23">
      <c r="A196" s="18"/>
      <c r="B196" s="12"/>
      <c r="C196" s="24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32"/>
    </row>
    <row r="197" spans="1:23">
      <c r="A197" s="19" t="s">
        <v>75</v>
      </c>
      <c r="B197" s="12"/>
      <c r="C197" s="2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0" t="s">
        <v>40</v>
      </c>
      <c r="B198" s="12"/>
      <c r="C198" s="25">
        <v>3500397</v>
      </c>
      <c r="D198" s="14">
        <v>764105</v>
      </c>
      <c r="E198" s="14">
        <v>335497</v>
      </c>
      <c r="F198" s="14"/>
      <c r="G198" s="14">
        <v>13786</v>
      </c>
      <c r="H198" s="14">
        <v>80147</v>
      </c>
      <c r="I198" s="14"/>
      <c r="J198" s="14">
        <v>33954</v>
      </c>
      <c r="K198" s="14">
        <v>231171</v>
      </c>
      <c r="L198" s="14"/>
      <c r="M198" s="14">
        <v>796300</v>
      </c>
      <c r="N198" s="14">
        <v>90862</v>
      </c>
      <c r="O198" s="14">
        <v>165336</v>
      </c>
      <c r="P198" s="14">
        <v>984150</v>
      </c>
      <c r="Q198" s="14">
        <v>303436</v>
      </c>
      <c r="R198" s="14">
        <v>172663</v>
      </c>
      <c r="S198" s="14">
        <v>146162</v>
      </c>
      <c r="T198" s="14"/>
      <c r="U198" s="14">
        <v>175065</v>
      </c>
      <c r="V198" s="14">
        <v>157621</v>
      </c>
      <c r="W198" s="33">
        <v>7950652</v>
      </c>
    </row>
    <row r="199" spans="1:23">
      <c r="A199" s="20" t="s">
        <v>41</v>
      </c>
      <c r="B199" s="12"/>
      <c r="C199" s="25">
        <v>2984050</v>
      </c>
      <c r="D199" s="14">
        <v>635434</v>
      </c>
      <c r="E199" s="14">
        <v>292623</v>
      </c>
      <c r="F199" s="14"/>
      <c r="G199" s="14">
        <v>13767</v>
      </c>
      <c r="H199" s="14">
        <v>202829</v>
      </c>
      <c r="I199" s="14"/>
      <c r="J199" s="14">
        <v>19481</v>
      </c>
      <c r="K199" s="14">
        <v>232831</v>
      </c>
      <c r="L199" s="14"/>
      <c r="M199" s="14">
        <v>1128414</v>
      </c>
      <c r="N199" s="14">
        <v>81044</v>
      </c>
      <c r="O199" s="14">
        <v>194104</v>
      </c>
      <c r="P199" s="14">
        <v>819431</v>
      </c>
      <c r="Q199" s="14">
        <v>308564</v>
      </c>
      <c r="R199" s="14">
        <v>164679</v>
      </c>
      <c r="S199" s="14">
        <v>136913</v>
      </c>
      <c r="T199" s="14"/>
      <c r="U199" s="14">
        <v>178934</v>
      </c>
      <c r="V199" s="14">
        <v>131786</v>
      </c>
      <c r="W199" s="33">
        <v>7524884</v>
      </c>
    </row>
    <row r="200" spans="1:23">
      <c r="A200" s="20" t="s">
        <v>42</v>
      </c>
      <c r="B200" s="12"/>
      <c r="C200" s="25">
        <v>3197141</v>
      </c>
      <c r="D200" s="14">
        <v>568767</v>
      </c>
      <c r="E200" s="14">
        <v>262618</v>
      </c>
      <c r="F200" s="14"/>
      <c r="G200" s="14">
        <v>13923</v>
      </c>
      <c r="H200" s="14">
        <v>98717</v>
      </c>
      <c r="I200" s="14"/>
      <c r="J200" s="14">
        <v>25242</v>
      </c>
      <c r="K200" s="14">
        <v>336461</v>
      </c>
      <c r="L200" s="14"/>
      <c r="M200" s="14">
        <v>808650</v>
      </c>
      <c r="N200" s="14">
        <v>109253</v>
      </c>
      <c r="O200" s="14">
        <v>138715</v>
      </c>
      <c r="P200" s="14">
        <v>1014433</v>
      </c>
      <c r="Q200" s="14">
        <v>325908</v>
      </c>
      <c r="R200" s="14">
        <v>161677</v>
      </c>
      <c r="S200" s="14">
        <v>151436</v>
      </c>
      <c r="T200" s="14"/>
      <c r="U200" s="14">
        <v>196639</v>
      </c>
      <c r="V200" s="14">
        <v>165476</v>
      </c>
      <c r="W200" s="33">
        <v>7575056</v>
      </c>
    </row>
    <row r="201" spans="1:23">
      <c r="A201" s="20" t="s">
        <v>43</v>
      </c>
      <c r="B201" s="12"/>
      <c r="C201" s="25">
        <v>3372951</v>
      </c>
      <c r="D201" s="14">
        <v>687730</v>
      </c>
      <c r="E201" s="14">
        <v>56981</v>
      </c>
      <c r="F201" s="14"/>
      <c r="G201" s="14">
        <v>14278</v>
      </c>
      <c r="H201" s="14">
        <v>212680</v>
      </c>
      <c r="I201" s="14"/>
      <c r="J201" s="14">
        <v>19355</v>
      </c>
      <c r="K201" s="14">
        <v>335392</v>
      </c>
      <c r="L201" s="14"/>
      <c r="M201" s="14">
        <v>1189056</v>
      </c>
      <c r="N201" s="14">
        <v>121451</v>
      </c>
      <c r="O201" s="14">
        <v>222826</v>
      </c>
      <c r="P201" s="14">
        <v>1084120</v>
      </c>
      <c r="Q201" s="14">
        <v>346907</v>
      </c>
      <c r="R201" s="14">
        <v>148127</v>
      </c>
      <c r="S201" s="14">
        <v>160589</v>
      </c>
      <c r="T201" s="14"/>
      <c r="U201" s="14">
        <v>221825</v>
      </c>
      <c r="V201" s="14">
        <v>141369</v>
      </c>
      <c r="W201" s="33">
        <v>8335637</v>
      </c>
    </row>
    <row r="202" spans="1:23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15" t="str">
        <f>SUM(I198:I201)</f>
        <v>0</v>
      </c>
      <c r="J202" s="15" t="str">
        <f>SUM(J198:J201)</f>
        <v>0</v>
      </c>
      <c r="K202" s="15" t="str">
        <f>SUM(K198:K201)</f>
        <v>0</v>
      </c>
      <c r="L202" s="15" t="str">
        <f>SUM(L198:L201)</f>
        <v>0</v>
      </c>
      <c r="M202" s="15" t="str">
        <f>SUM(M198:M201)</f>
        <v>0</v>
      </c>
      <c r="N202" s="15" t="str">
        <f>SUM(N198:N201)</f>
        <v>0</v>
      </c>
      <c r="O202" s="15" t="str">
        <f>SUM(O198:O201)</f>
        <v>0</v>
      </c>
      <c r="P202" s="15" t="str">
        <f>SUM(P198:P201)</f>
        <v>0</v>
      </c>
      <c r="Q202" s="15" t="str">
        <f>SUM(Q198:Q201)</f>
        <v>0</v>
      </c>
      <c r="R202" s="15" t="str">
        <f>SUM(R198:R201)</f>
        <v>0</v>
      </c>
      <c r="S202" s="15" t="str">
        <f>SUM(S198:S201)</f>
        <v>0</v>
      </c>
      <c r="T202" s="15" t="str">
        <f>SUM(T198:T201)</f>
        <v>0</v>
      </c>
      <c r="U202" s="15" t="str">
        <f>SUM(U198:U201)</f>
        <v>0</v>
      </c>
      <c r="V202" s="15" t="str">
        <f>SUM(V198:V201)</f>
        <v>0</v>
      </c>
      <c r="W202" s="34" t="str">
        <f>SUM(W198:W201)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19" t="s">
        <v>76</v>
      </c>
      <c r="B204" s="12"/>
      <c r="C204" s="24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20" t="s">
        <v>40</v>
      </c>
      <c r="B205" s="12"/>
      <c r="C205" s="25">
        <v>1887388</v>
      </c>
      <c r="D205" s="14">
        <v>892003</v>
      </c>
      <c r="E205" s="14">
        <v>120000</v>
      </c>
      <c r="F205" s="14">
        <v>0</v>
      </c>
      <c r="G205" s="14">
        <v>56048</v>
      </c>
      <c r="H205" s="14">
        <v>28668</v>
      </c>
      <c r="I205" s="14">
        <v>0</v>
      </c>
      <c r="J205" s="14">
        <v>2750</v>
      </c>
      <c r="K205" s="14">
        <v>133009</v>
      </c>
      <c r="L205" s="14">
        <v>190460</v>
      </c>
      <c r="M205" s="14">
        <v>134582</v>
      </c>
      <c r="N205" s="14">
        <v>138117</v>
      </c>
      <c r="O205" s="14">
        <v>57821</v>
      </c>
      <c r="P205" s="14">
        <v>207128</v>
      </c>
      <c r="Q205" s="14">
        <v>81260</v>
      </c>
      <c r="R205" s="14">
        <v>6685</v>
      </c>
      <c r="S205" s="14">
        <v>13739</v>
      </c>
      <c r="T205" s="14">
        <v>0</v>
      </c>
      <c r="U205" s="14">
        <v>61087</v>
      </c>
      <c r="V205" s="14">
        <v>39097</v>
      </c>
      <c r="W205" s="33">
        <v>4049842</v>
      </c>
    </row>
    <row r="206" spans="1:23">
      <c r="A206" s="20" t="s">
        <v>41</v>
      </c>
      <c r="B206" s="12"/>
      <c r="C206" s="25">
        <v>2521689</v>
      </c>
      <c r="D206" s="14">
        <v>755467</v>
      </c>
      <c r="E206" s="14">
        <v>79838</v>
      </c>
      <c r="F206" s="14">
        <v>0</v>
      </c>
      <c r="G206" s="14">
        <v>52003</v>
      </c>
      <c r="H206" s="14">
        <v>45712</v>
      </c>
      <c r="I206" s="14">
        <v>0</v>
      </c>
      <c r="J206" s="14">
        <v>3818</v>
      </c>
      <c r="K206" s="14">
        <v>88980</v>
      </c>
      <c r="L206" s="14">
        <v>172509</v>
      </c>
      <c r="M206" s="14">
        <v>294884</v>
      </c>
      <c r="N206" s="14">
        <v>77861</v>
      </c>
      <c r="O206" s="14">
        <v>55754</v>
      </c>
      <c r="P206" s="14">
        <v>164651</v>
      </c>
      <c r="Q206" s="14">
        <v>85595</v>
      </c>
      <c r="R206" s="14">
        <v>6123</v>
      </c>
      <c r="S206" s="14">
        <v>5703</v>
      </c>
      <c r="T206" s="14">
        <v>0</v>
      </c>
      <c r="U206" s="14">
        <v>33844</v>
      </c>
      <c r="V206" s="14">
        <v>71427</v>
      </c>
      <c r="W206" s="33">
        <v>4515858</v>
      </c>
    </row>
    <row r="207" spans="1:23">
      <c r="A207" s="20" t="s">
        <v>42</v>
      </c>
      <c r="B207" s="12"/>
      <c r="C207" s="25">
        <v>2618592</v>
      </c>
      <c r="D207" s="14">
        <v>890774</v>
      </c>
      <c r="E207" s="14">
        <v>135000</v>
      </c>
      <c r="F207" s="14">
        <v>0</v>
      </c>
      <c r="G207" s="14">
        <v>39139</v>
      </c>
      <c r="H207" s="14">
        <v>31510</v>
      </c>
      <c r="I207" s="14">
        <v>0</v>
      </c>
      <c r="J207" s="14">
        <v>3820</v>
      </c>
      <c r="K207" s="14">
        <v>101104</v>
      </c>
      <c r="L207" s="14">
        <v>144305</v>
      </c>
      <c r="M207" s="14">
        <v>207219</v>
      </c>
      <c r="N207" s="14">
        <v>135737</v>
      </c>
      <c r="O207" s="14">
        <v>32253</v>
      </c>
      <c r="P207" s="14">
        <v>109242</v>
      </c>
      <c r="Q207" s="14">
        <v>65213</v>
      </c>
      <c r="R207" s="14">
        <v>6192</v>
      </c>
      <c r="S207" s="14">
        <v>51358</v>
      </c>
      <c r="T207" s="14">
        <v>0</v>
      </c>
      <c r="U207" s="14">
        <v>43934</v>
      </c>
      <c r="V207" s="14">
        <v>53013</v>
      </c>
      <c r="W207" s="33">
        <v>4668405</v>
      </c>
    </row>
    <row r="208" spans="1:23">
      <c r="A208" s="20" t="s">
        <v>43</v>
      </c>
      <c r="B208" s="12"/>
      <c r="C208" s="25">
        <v>2186289</v>
      </c>
      <c r="D208" s="14">
        <v>835269</v>
      </c>
      <c r="E208" s="14">
        <v>139220</v>
      </c>
      <c r="F208" s="14">
        <v>0</v>
      </c>
      <c r="G208" s="14">
        <v>20055</v>
      </c>
      <c r="H208" s="14">
        <v>24568</v>
      </c>
      <c r="I208" s="14">
        <v>1245</v>
      </c>
      <c r="J208" s="14">
        <v>8019</v>
      </c>
      <c r="K208" s="14">
        <v>96578</v>
      </c>
      <c r="L208" s="14">
        <v>332238</v>
      </c>
      <c r="M208" s="14">
        <v>213259</v>
      </c>
      <c r="N208" s="14">
        <v>137130</v>
      </c>
      <c r="O208" s="14">
        <v>80521</v>
      </c>
      <c r="P208" s="14">
        <v>203553</v>
      </c>
      <c r="Q208" s="14">
        <v>83744</v>
      </c>
      <c r="R208" s="14">
        <v>2781</v>
      </c>
      <c r="S208" s="14">
        <v>-1459</v>
      </c>
      <c r="T208" s="14">
        <v>0</v>
      </c>
      <c r="U208" s="14">
        <v>46688</v>
      </c>
      <c r="V208" s="14">
        <v>26925</v>
      </c>
      <c r="W208" s="33">
        <v>4436623</v>
      </c>
    </row>
    <row r="209" spans="1:23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15" t="str">
        <f>SUM(I205:I208)</f>
        <v>0</v>
      </c>
      <c r="J209" s="15" t="str">
        <f>SUM(J205:J208)</f>
        <v>0</v>
      </c>
      <c r="K209" s="15" t="str">
        <f>SUM(K205:K208)</f>
        <v>0</v>
      </c>
      <c r="L209" s="15" t="str">
        <f>SUM(L205:L208)</f>
        <v>0</v>
      </c>
      <c r="M209" s="15" t="str">
        <f>SUM(M205:M208)</f>
        <v>0</v>
      </c>
      <c r="N209" s="15" t="str">
        <f>SUM(N205:N208)</f>
        <v>0</v>
      </c>
      <c r="O209" s="15" t="str">
        <f>SUM(O205:O208)</f>
        <v>0</v>
      </c>
      <c r="P209" s="15" t="str">
        <f>SUM(P205:P208)</f>
        <v>0</v>
      </c>
      <c r="Q209" s="15" t="str">
        <f>SUM(Q205:Q208)</f>
        <v>0</v>
      </c>
      <c r="R209" s="15" t="str">
        <f>SUM(R205:R208)</f>
        <v>0</v>
      </c>
      <c r="S209" s="15" t="str">
        <f>SUM(S205:S208)</f>
        <v>0</v>
      </c>
      <c r="T209" s="15" t="str">
        <f>SUM(T205:T208)</f>
        <v>0</v>
      </c>
      <c r="U209" s="15" t="str">
        <f>SUM(U205:U208)</f>
        <v>0</v>
      </c>
      <c r="V209" s="15" t="str">
        <f>SUM(V205:V208)</f>
        <v>0</v>
      </c>
      <c r="W209" s="34" t="str">
        <f>SUM(W205:W208)</f>
        <v>0</v>
      </c>
    </row>
    <row r="210" spans="1:23">
      <c r="A210" s="18"/>
      <c r="B210" s="12"/>
      <c r="C210" s="24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32"/>
    </row>
    <row r="211" spans="1:23">
      <c r="A211" s="19" t="s">
        <v>77</v>
      </c>
      <c r="B211" s="12"/>
      <c r="C211" s="24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20" t="s">
        <v>40</v>
      </c>
      <c r="B212" s="12"/>
      <c r="C212" s="25">
        <v>5473959</v>
      </c>
      <c r="D212" s="14">
        <v>1359035</v>
      </c>
      <c r="E212" s="14">
        <v>785628</v>
      </c>
      <c r="F212" s="14">
        <v>520776</v>
      </c>
      <c r="G212" s="14">
        <v>16493</v>
      </c>
      <c r="H212" s="14">
        <v>384626</v>
      </c>
      <c r="I212" s="14">
        <v>0</v>
      </c>
      <c r="J212" s="14">
        <v>27837</v>
      </c>
      <c r="K212" s="14">
        <v>731632</v>
      </c>
      <c r="L212" s="14">
        <v>116298</v>
      </c>
      <c r="M212" s="14">
        <v>1605996</v>
      </c>
      <c r="N212" s="14">
        <v>332033</v>
      </c>
      <c r="O212" s="14">
        <v>1088374</v>
      </c>
      <c r="P212" s="14">
        <v>130042</v>
      </c>
      <c r="Q212" s="14">
        <v>112159</v>
      </c>
      <c r="R212" s="14">
        <v>459028</v>
      </c>
      <c r="S212" s="14">
        <v>177735</v>
      </c>
      <c r="T212" s="14">
        <v>1120472</v>
      </c>
      <c r="U212" s="14">
        <v>256779</v>
      </c>
      <c r="V212" s="14">
        <v>288804</v>
      </c>
      <c r="W212" s="33">
        <v>14987706</v>
      </c>
    </row>
    <row r="213" spans="1:23">
      <c r="A213" s="20" t="s">
        <v>41</v>
      </c>
      <c r="B213" s="12"/>
      <c r="C213" s="25">
        <v>5286346</v>
      </c>
      <c r="D213" s="14">
        <v>1309012</v>
      </c>
      <c r="E213" s="14">
        <v>815597</v>
      </c>
      <c r="F213" s="14">
        <v>520776</v>
      </c>
      <c r="G213" s="14">
        <v>22366</v>
      </c>
      <c r="H213" s="14">
        <v>396617</v>
      </c>
      <c r="I213" s="14">
        <v>2895</v>
      </c>
      <c r="J213" s="14">
        <v>46908</v>
      </c>
      <c r="K213" s="14">
        <v>1269144</v>
      </c>
      <c r="L213" s="14">
        <v>116298</v>
      </c>
      <c r="M213" s="14">
        <v>1285253</v>
      </c>
      <c r="N213" s="14">
        <v>292479</v>
      </c>
      <c r="O213" s="14">
        <v>840642</v>
      </c>
      <c r="P213" s="14">
        <v>110599</v>
      </c>
      <c r="Q213" s="14">
        <v>117658</v>
      </c>
      <c r="R213" s="14">
        <v>451771</v>
      </c>
      <c r="S213" s="14">
        <v>152924</v>
      </c>
      <c r="T213" s="14">
        <v>314625</v>
      </c>
      <c r="U213" s="14">
        <v>261740</v>
      </c>
      <c r="V213" s="14">
        <v>305923</v>
      </c>
      <c r="W213" s="33">
        <v>13919573</v>
      </c>
    </row>
    <row r="214" spans="1:23">
      <c r="A214" s="20" t="s">
        <v>42</v>
      </c>
      <c r="B214" s="12"/>
      <c r="C214" s="25">
        <v>5468435</v>
      </c>
      <c r="D214" s="14">
        <v>1301386</v>
      </c>
      <c r="E214" s="14">
        <v>740283</v>
      </c>
      <c r="F214" s="14">
        <v>520776</v>
      </c>
      <c r="G214" s="14">
        <v>12498</v>
      </c>
      <c r="H214" s="14">
        <v>407771</v>
      </c>
      <c r="I214" s="14">
        <v>4205</v>
      </c>
      <c r="J214" s="14">
        <v>51165</v>
      </c>
      <c r="K214" s="14">
        <v>691111</v>
      </c>
      <c r="L214" s="14">
        <v>116298</v>
      </c>
      <c r="M214" s="14">
        <v>1794367</v>
      </c>
      <c r="N214" s="14">
        <v>337059</v>
      </c>
      <c r="O214" s="14">
        <v>1098390</v>
      </c>
      <c r="P214" s="14">
        <v>114899</v>
      </c>
      <c r="Q214" s="14">
        <v>112630</v>
      </c>
      <c r="R214" s="14">
        <v>423936</v>
      </c>
      <c r="S214" s="14">
        <v>172627</v>
      </c>
      <c r="T214" s="14">
        <v>3667831</v>
      </c>
      <c r="U214" s="14">
        <v>305101</v>
      </c>
      <c r="V214" s="14">
        <v>-5845687</v>
      </c>
      <c r="W214" s="33">
        <v>11495081</v>
      </c>
    </row>
    <row r="215" spans="1:23">
      <c r="A215" s="20" t="s">
        <v>43</v>
      </c>
      <c r="B215" s="12"/>
      <c r="C215" s="25">
        <v>5997729</v>
      </c>
      <c r="D215" s="14">
        <v>1353984</v>
      </c>
      <c r="E215" s="14">
        <v>641683</v>
      </c>
      <c r="F215" s="14">
        <v>754851</v>
      </c>
      <c r="G215" s="14">
        <v>18239</v>
      </c>
      <c r="H215" s="14">
        <v>319897</v>
      </c>
      <c r="I215" s="14">
        <v>10642</v>
      </c>
      <c r="J215" s="14">
        <v>63412</v>
      </c>
      <c r="K215" s="14">
        <v>1884366</v>
      </c>
      <c r="L215" s="14">
        <v>134586</v>
      </c>
      <c r="M215" s="14">
        <v>2263743</v>
      </c>
      <c r="N215" s="14">
        <v>390165</v>
      </c>
      <c r="O215" s="14">
        <v>1123822</v>
      </c>
      <c r="P215" s="14">
        <v>51687</v>
      </c>
      <c r="Q215" s="14">
        <v>126633</v>
      </c>
      <c r="R215" s="14">
        <v>450044</v>
      </c>
      <c r="S215" s="14">
        <v>163400</v>
      </c>
      <c r="T215" s="14">
        <v>2064119</v>
      </c>
      <c r="U215" s="14">
        <v>248221</v>
      </c>
      <c r="V215" s="14">
        <v>392412</v>
      </c>
      <c r="W215" s="33">
        <v>18453635</v>
      </c>
    </row>
    <row r="216" spans="1:23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15" t="str">
        <f>SUM(I212:I215)</f>
        <v>0</v>
      </c>
      <c r="J216" s="15" t="str">
        <f>SUM(J212:J215)</f>
        <v>0</v>
      </c>
      <c r="K216" s="15" t="str">
        <f>SUM(K212:K215)</f>
        <v>0</v>
      </c>
      <c r="L216" s="15" t="str">
        <f>SUM(L212:L215)</f>
        <v>0</v>
      </c>
      <c r="M216" s="15" t="str">
        <f>SUM(M212:M215)</f>
        <v>0</v>
      </c>
      <c r="N216" s="15" t="str">
        <f>SUM(N212:N215)</f>
        <v>0</v>
      </c>
      <c r="O216" s="15" t="str">
        <f>SUM(O212:O215)</f>
        <v>0</v>
      </c>
      <c r="P216" s="15" t="str">
        <f>SUM(P212:P215)</f>
        <v>0</v>
      </c>
      <c r="Q216" s="15" t="str">
        <f>SUM(Q212:Q215)</f>
        <v>0</v>
      </c>
      <c r="R216" s="15" t="str">
        <f>SUM(R212:R215)</f>
        <v>0</v>
      </c>
      <c r="S216" s="15" t="str">
        <f>SUM(S212:S215)</f>
        <v>0</v>
      </c>
      <c r="T216" s="15" t="str">
        <f>SUM(T212:T215)</f>
        <v>0</v>
      </c>
      <c r="U216" s="15" t="str">
        <f>SUM(U212:U215)</f>
        <v>0</v>
      </c>
      <c r="V216" s="15" t="str">
        <f>SUM(V212:V215)</f>
        <v>0</v>
      </c>
      <c r="W216" s="34" t="str">
        <f>SUM(W212:W215)</f>
        <v>0</v>
      </c>
    </row>
    <row r="217" spans="1:23">
      <c r="A217" s="18"/>
      <c r="B217" s="12"/>
      <c r="C217" s="24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32"/>
    </row>
    <row r="218" spans="1:23">
      <c r="A218" s="19" t="s">
        <v>78</v>
      </c>
      <c r="B218" s="12"/>
      <c r="C218" s="24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20" t="s">
        <v>40</v>
      </c>
      <c r="B219" s="12"/>
      <c r="C219" s="25">
        <v>1247564</v>
      </c>
      <c r="D219" s="14">
        <v>573052</v>
      </c>
      <c r="E219" s="14">
        <v>255822</v>
      </c>
      <c r="F219" s="14"/>
      <c r="G219" s="14"/>
      <c r="H219" s="14">
        <v>29936</v>
      </c>
      <c r="I219" s="14">
        <v>54355</v>
      </c>
      <c r="J219" s="14">
        <v>855</v>
      </c>
      <c r="K219" s="14">
        <v>191160</v>
      </c>
      <c r="L219" s="14">
        <v>22033</v>
      </c>
      <c r="M219" s="14">
        <v>123152</v>
      </c>
      <c r="N219" s="14">
        <v>70926</v>
      </c>
      <c r="O219" s="14">
        <v>69243</v>
      </c>
      <c r="P219" s="14">
        <v>71082</v>
      </c>
      <c r="Q219" s="14">
        <v>1655</v>
      </c>
      <c r="R219" s="14">
        <v>41269</v>
      </c>
      <c r="S219" s="14">
        <v>2093</v>
      </c>
      <c r="T219" s="14"/>
      <c r="U219" s="14">
        <v>45107</v>
      </c>
      <c r="V219" s="14">
        <v>27660</v>
      </c>
      <c r="W219" s="33">
        <v>2826964</v>
      </c>
    </row>
    <row r="220" spans="1:23">
      <c r="A220" s="20" t="s">
        <v>41</v>
      </c>
      <c r="B220" s="12"/>
      <c r="C220" s="25">
        <v>1256477</v>
      </c>
      <c r="D220" s="14">
        <v>533703</v>
      </c>
      <c r="E220" s="14">
        <v>255822</v>
      </c>
      <c r="F220" s="14"/>
      <c r="G220" s="14"/>
      <c r="H220" s="14">
        <v>34269</v>
      </c>
      <c r="I220" s="14">
        <v>54481</v>
      </c>
      <c r="J220" s="14">
        <v>-454</v>
      </c>
      <c r="K220" s="14">
        <v>109427</v>
      </c>
      <c r="L220" s="14">
        <v>8257</v>
      </c>
      <c r="M220" s="14">
        <v>141462</v>
      </c>
      <c r="N220" s="14">
        <v>74220</v>
      </c>
      <c r="O220" s="14">
        <v>66948</v>
      </c>
      <c r="P220" s="14">
        <v>82311</v>
      </c>
      <c r="Q220" s="14">
        <v>2258</v>
      </c>
      <c r="R220" s="14">
        <v>36967</v>
      </c>
      <c r="S220" s="14">
        <v>6105</v>
      </c>
      <c r="T220" s="14"/>
      <c r="U220" s="14">
        <v>39320</v>
      </c>
      <c r="V220" s="14">
        <v>44465</v>
      </c>
      <c r="W220" s="33">
        <v>2746038</v>
      </c>
    </row>
    <row r="221" spans="1:23">
      <c r="A221" s="20" t="s">
        <v>42</v>
      </c>
      <c r="B221" s="12"/>
      <c r="C221" s="25">
        <v>1321689</v>
      </c>
      <c r="D221" s="14">
        <v>601288</v>
      </c>
      <c r="E221" s="14">
        <v>153174</v>
      </c>
      <c r="F221" s="14"/>
      <c r="G221" s="14">
        <v>3404</v>
      </c>
      <c r="H221" s="14">
        <v>19434</v>
      </c>
      <c r="I221" s="14">
        <v>46315</v>
      </c>
      <c r="J221" s="14"/>
      <c r="K221" s="14">
        <v>91454</v>
      </c>
      <c r="L221" s="14">
        <v>8344</v>
      </c>
      <c r="M221" s="14">
        <v>130816</v>
      </c>
      <c r="N221" s="14">
        <v>62782</v>
      </c>
      <c r="O221" s="14">
        <v>74986</v>
      </c>
      <c r="P221" s="14">
        <v>58864</v>
      </c>
      <c r="Q221" s="14">
        <v>2155</v>
      </c>
      <c r="R221" s="14">
        <v>36763</v>
      </c>
      <c r="S221" s="14">
        <v>6925</v>
      </c>
      <c r="T221" s="14"/>
      <c r="U221" s="14">
        <v>32765</v>
      </c>
      <c r="V221" s="14">
        <v>44182</v>
      </c>
      <c r="W221" s="33">
        <v>2695340</v>
      </c>
    </row>
    <row r="222" spans="1:23">
      <c r="A222" s="20" t="s">
        <v>43</v>
      </c>
      <c r="B222" s="12"/>
      <c r="C222" s="25">
        <v>1289731</v>
      </c>
      <c r="D222" s="14">
        <v>593780</v>
      </c>
      <c r="E222" s="14">
        <v>153174</v>
      </c>
      <c r="F222" s="14"/>
      <c r="G222" s="14">
        <v>3376</v>
      </c>
      <c r="H222" s="14">
        <v>28814</v>
      </c>
      <c r="I222" s="14">
        <v>53690</v>
      </c>
      <c r="J222" s="14"/>
      <c r="K222" s="14">
        <v>145879</v>
      </c>
      <c r="L222" s="14">
        <v>24267</v>
      </c>
      <c r="M222" s="14">
        <v>160075</v>
      </c>
      <c r="N222" s="14">
        <v>62884</v>
      </c>
      <c r="O222" s="14">
        <v>100061</v>
      </c>
      <c r="P222" s="14">
        <v>108523</v>
      </c>
      <c r="Q222" s="14">
        <v>2132</v>
      </c>
      <c r="R222" s="14">
        <v>37472</v>
      </c>
      <c r="S222" s="14">
        <v>15845</v>
      </c>
      <c r="T222" s="14"/>
      <c r="U222" s="14">
        <v>38891</v>
      </c>
      <c r="V222" s="14">
        <v>27759</v>
      </c>
      <c r="W222" s="33">
        <v>2846353</v>
      </c>
    </row>
    <row r="223" spans="1:23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15" t="str">
        <f>SUM(I219:I222)</f>
        <v>0</v>
      </c>
      <c r="J223" s="15" t="str">
        <f>SUM(J219:J222)</f>
        <v>0</v>
      </c>
      <c r="K223" s="15" t="str">
        <f>SUM(K219:K222)</f>
        <v>0</v>
      </c>
      <c r="L223" s="15" t="str">
        <f>SUM(L219:L222)</f>
        <v>0</v>
      </c>
      <c r="M223" s="15" t="str">
        <f>SUM(M219:M222)</f>
        <v>0</v>
      </c>
      <c r="N223" s="15" t="str">
        <f>SUM(N219:N222)</f>
        <v>0</v>
      </c>
      <c r="O223" s="15" t="str">
        <f>SUM(O219:O222)</f>
        <v>0</v>
      </c>
      <c r="P223" s="15" t="str">
        <f>SUM(P219:P222)</f>
        <v>0</v>
      </c>
      <c r="Q223" s="15" t="str">
        <f>SUM(Q219:Q222)</f>
        <v>0</v>
      </c>
      <c r="R223" s="15" t="str">
        <f>SUM(R219:R222)</f>
        <v>0</v>
      </c>
      <c r="S223" s="15" t="str">
        <f>SUM(S219:S222)</f>
        <v>0</v>
      </c>
      <c r="T223" s="15" t="str">
        <f>SUM(T219:T222)</f>
        <v>0</v>
      </c>
      <c r="U223" s="15" t="str">
        <f>SUM(U219:U222)</f>
        <v>0</v>
      </c>
      <c r="V223" s="15" t="str">
        <f>SUM(V219:V222)</f>
        <v>0</v>
      </c>
      <c r="W223" s="34" t="str">
        <f>SUM(W219:W222)</f>
        <v>0</v>
      </c>
    </row>
    <row r="224" spans="1:23">
      <c r="A224" s="18"/>
      <c r="B224" s="12"/>
      <c r="C224" s="24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32"/>
    </row>
    <row r="225" spans="1:23">
      <c r="A225" s="19" t="s">
        <v>79</v>
      </c>
      <c r="B225" s="12"/>
      <c r="C225" s="24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20" t="s">
        <v>40</v>
      </c>
      <c r="B226" s="12"/>
      <c r="C226" s="25">
        <v>2028062.93</v>
      </c>
      <c r="D226" s="14">
        <v>330874.31</v>
      </c>
      <c r="E226" s="14">
        <v>43196.28</v>
      </c>
      <c r="F226" s="14"/>
      <c r="G226" s="14">
        <v>1271.93</v>
      </c>
      <c r="H226" s="14">
        <v>31777.55</v>
      </c>
      <c r="I226" s="14">
        <v>2176.55</v>
      </c>
      <c r="J226" s="14">
        <v>217.86</v>
      </c>
      <c r="K226" s="14">
        <v>308000</v>
      </c>
      <c r="L226" s="14">
        <v>4200</v>
      </c>
      <c r="M226" s="14">
        <v>29017.82</v>
      </c>
      <c r="N226" s="14">
        <v>163453.42</v>
      </c>
      <c r="O226" s="14">
        <v>144602.5</v>
      </c>
      <c r="P226" s="14">
        <v>152849.36</v>
      </c>
      <c r="Q226" s="14">
        <v>1661.58</v>
      </c>
      <c r="R226" s="14">
        <v>28473.47</v>
      </c>
      <c r="S226" s="14">
        <v>9068.95</v>
      </c>
      <c r="T226" s="14"/>
      <c r="U226" s="14">
        <v>70109.89</v>
      </c>
      <c r="V226" s="14">
        <v>42474.25</v>
      </c>
      <c r="W226" s="33">
        <v>3391488.65</v>
      </c>
    </row>
    <row r="227" spans="1:23">
      <c r="A227" s="20" t="s">
        <v>41</v>
      </c>
      <c r="B227" s="12"/>
      <c r="C227" s="25">
        <v>2230477.67</v>
      </c>
      <c r="D227" s="14">
        <v>385406.86</v>
      </c>
      <c r="E227" s="14">
        <v>46365.71</v>
      </c>
      <c r="F227" s="14"/>
      <c r="G227" s="14">
        <v>1290.81</v>
      </c>
      <c r="H227" s="14">
        <v>24463.06</v>
      </c>
      <c r="I227" s="14">
        <v>2010.9</v>
      </c>
      <c r="J227" s="14">
        <v>3259</v>
      </c>
      <c r="K227" s="14">
        <v>323490</v>
      </c>
      <c r="L227" s="14">
        <v>30487.3</v>
      </c>
      <c r="M227" s="14">
        <v>50923.3</v>
      </c>
      <c r="N227" s="14">
        <v>190297.02</v>
      </c>
      <c r="O227" s="14">
        <v>118288.97</v>
      </c>
      <c r="P227" s="14">
        <v>150890.48</v>
      </c>
      <c r="Q227" s="14">
        <v>1661.58</v>
      </c>
      <c r="R227" s="14">
        <v>30129.35</v>
      </c>
      <c r="S227" s="14">
        <v>6847.83</v>
      </c>
      <c r="T227" s="14"/>
      <c r="U227" s="14">
        <v>61032.06</v>
      </c>
      <c r="V227" s="14">
        <v>29278.2</v>
      </c>
      <c r="W227" s="33">
        <v>3686600.1</v>
      </c>
    </row>
    <row r="228" spans="1:23">
      <c r="A228" s="20" t="s">
        <v>42</v>
      </c>
      <c r="B228" s="12"/>
      <c r="C228" s="25">
        <v>2111046.13</v>
      </c>
      <c r="D228" s="14">
        <v>372354.18</v>
      </c>
      <c r="E228" s="14">
        <v>65080.47</v>
      </c>
      <c r="F228" s="14"/>
      <c r="G228" s="14">
        <v>1290.81</v>
      </c>
      <c r="H228" s="14">
        <v>16356.25</v>
      </c>
      <c r="I228" s="14">
        <v>1843.39</v>
      </c>
      <c r="J228" s="14">
        <v>309.48</v>
      </c>
      <c r="K228" s="14">
        <v>331670</v>
      </c>
      <c r="L228" s="14">
        <v>37900</v>
      </c>
      <c r="M228" s="14">
        <v>66305.59</v>
      </c>
      <c r="N228" s="14">
        <v>236602.18</v>
      </c>
      <c r="O228" s="14">
        <v>131145.02</v>
      </c>
      <c r="P228" s="14">
        <v>169976.47</v>
      </c>
      <c r="Q228" s="14">
        <v>1661.58</v>
      </c>
      <c r="R228" s="14">
        <v>32236.92</v>
      </c>
      <c r="S228" s="14">
        <v>6586.06</v>
      </c>
      <c r="T228" s="14"/>
      <c r="U228" s="14">
        <v>50236.94</v>
      </c>
      <c r="V228" s="14">
        <v>36573.83</v>
      </c>
      <c r="W228" s="33">
        <v>3669175.3</v>
      </c>
    </row>
    <row r="229" spans="1:23">
      <c r="A229" s="20" t="s">
        <v>43</v>
      </c>
      <c r="B229" s="12"/>
      <c r="C229" s="25">
        <v>2182864.3</v>
      </c>
      <c r="D229" s="14">
        <v>348209.71</v>
      </c>
      <c r="E229" s="14">
        <v>76040.73</v>
      </c>
      <c r="F229" s="14"/>
      <c r="G229" s="14">
        <v>1290.65</v>
      </c>
      <c r="H229" s="14">
        <v>25217.17</v>
      </c>
      <c r="I229" s="14">
        <v>1674.04</v>
      </c>
      <c r="J229" s="14">
        <v>1323.99</v>
      </c>
      <c r="K229" s="14">
        <v>305039.27</v>
      </c>
      <c r="L229" s="14">
        <v>12700</v>
      </c>
      <c r="M229" s="14">
        <v>25834.92</v>
      </c>
      <c r="N229" s="14">
        <v>209567.15</v>
      </c>
      <c r="O229" s="14">
        <v>118139.89</v>
      </c>
      <c r="P229" s="14">
        <v>147340.84</v>
      </c>
      <c r="Q229" s="14">
        <v>1661.58</v>
      </c>
      <c r="R229" s="14">
        <v>45145.01</v>
      </c>
      <c r="S229" s="14">
        <v>8948.76</v>
      </c>
      <c r="T229" s="14"/>
      <c r="U229" s="14">
        <v>53445.37</v>
      </c>
      <c r="V229" s="14">
        <v>48818.28</v>
      </c>
      <c r="W229" s="33">
        <v>3613261.66</v>
      </c>
    </row>
    <row r="230" spans="1:23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15" t="str">
        <f>SUM(I226:I229)</f>
        <v>0</v>
      </c>
      <c r="J230" s="15" t="str">
        <f>SUM(J226:J229)</f>
        <v>0</v>
      </c>
      <c r="K230" s="15" t="str">
        <f>SUM(K226:K229)</f>
        <v>0</v>
      </c>
      <c r="L230" s="15" t="str">
        <f>SUM(L226:L229)</f>
        <v>0</v>
      </c>
      <c r="M230" s="15" t="str">
        <f>SUM(M226:M229)</f>
        <v>0</v>
      </c>
      <c r="N230" s="15" t="str">
        <f>SUM(N226:N229)</f>
        <v>0</v>
      </c>
      <c r="O230" s="15" t="str">
        <f>SUM(O226:O229)</f>
        <v>0</v>
      </c>
      <c r="P230" s="15" t="str">
        <f>SUM(P226:P229)</f>
        <v>0</v>
      </c>
      <c r="Q230" s="15" t="str">
        <f>SUM(Q226:Q229)</f>
        <v>0</v>
      </c>
      <c r="R230" s="15" t="str">
        <f>SUM(R226:R229)</f>
        <v>0</v>
      </c>
      <c r="S230" s="15" t="str">
        <f>SUM(S226:S229)</f>
        <v>0</v>
      </c>
      <c r="T230" s="15" t="str">
        <f>SUM(T226:T229)</f>
        <v>0</v>
      </c>
      <c r="U230" s="15" t="str">
        <f>SUM(U226:U229)</f>
        <v>0</v>
      </c>
      <c r="V230" s="15" t="str">
        <f>SUM(V226:V229)</f>
        <v>0</v>
      </c>
      <c r="W230" s="34" t="str">
        <f>SUM(W226:W229)</f>
        <v>0</v>
      </c>
    </row>
    <row r="231" spans="1:23">
      <c r="A231" s="18"/>
      <c r="B231" s="12"/>
      <c r="C231" s="24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32"/>
    </row>
    <row r="232" spans="1:23">
      <c r="A232" s="19" t="s">
        <v>80</v>
      </c>
      <c r="B232" s="12"/>
      <c r="C232" s="24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0" t="s">
        <v>40</v>
      </c>
      <c r="B233" s="12"/>
      <c r="C233" s="25">
        <v>3503769</v>
      </c>
      <c r="D233" s="14">
        <v>896515</v>
      </c>
      <c r="E233" s="14"/>
      <c r="F233" s="14"/>
      <c r="G233" s="14">
        <v>70743</v>
      </c>
      <c r="H233" s="14">
        <v>23000</v>
      </c>
      <c r="I233" s="14"/>
      <c r="J233" s="14">
        <v>4790</v>
      </c>
      <c r="K233" s="14">
        <v>1261578</v>
      </c>
      <c r="L233" s="14"/>
      <c r="M233" s="14">
        <v>864945</v>
      </c>
      <c r="N233" s="14"/>
      <c r="O233" s="14"/>
      <c r="P233" s="14"/>
      <c r="Q233" s="14">
        <v>52952</v>
      </c>
      <c r="R233" s="14">
        <v>146374</v>
      </c>
      <c r="S233" s="14"/>
      <c r="T233" s="14"/>
      <c r="U233" s="14">
        <v>122607</v>
      </c>
      <c r="V233" s="14">
        <v>368724</v>
      </c>
      <c r="W233" s="33">
        <v>7315997</v>
      </c>
    </row>
    <row r="234" spans="1:23">
      <c r="A234" s="20" t="s">
        <v>41</v>
      </c>
      <c r="B234" s="12"/>
      <c r="C234" s="25">
        <v>3311757</v>
      </c>
      <c r="D234" s="14">
        <v>953588</v>
      </c>
      <c r="E234" s="14"/>
      <c r="F234" s="14"/>
      <c r="G234" s="14">
        <v>59312</v>
      </c>
      <c r="H234" s="14">
        <v>20000</v>
      </c>
      <c r="I234" s="14"/>
      <c r="J234" s="14">
        <v>3334</v>
      </c>
      <c r="K234" s="14">
        <v>943330</v>
      </c>
      <c r="L234" s="14"/>
      <c r="M234" s="14">
        <v>687759</v>
      </c>
      <c r="N234" s="14"/>
      <c r="O234" s="14"/>
      <c r="P234" s="14"/>
      <c r="Q234" s="14">
        <v>56828</v>
      </c>
      <c r="R234" s="14">
        <v>62642</v>
      </c>
      <c r="S234" s="14"/>
      <c r="T234" s="14"/>
      <c r="U234" s="14">
        <v>71781</v>
      </c>
      <c r="V234" s="14">
        <v>283599</v>
      </c>
      <c r="W234" s="33">
        <v>6453930</v>
      </c>
    </row>
    <row r="235" spans="1:23">
      <c r="A235" s="20" t="s">
        <v>42</v>
      </c>
      <c r="B235" s="12"/>
      <c r="C235" s="25">
        <v>3428890</v>
      </c>
      <c r="D235" s="14">
        <v>930305</v>
      </c>
      <c r="E235" s="14"/>
      <c r="F235" s="14"/>
      <c r="G235" s="14">
        <v>40100</v>
      </c>
      <c r="H235" s="14">
        <v>18000</v>
      </c>
      <c r="I235" s="14"/>
      <c r="J235" s="14">
        <v>21783</v>
      </c>
      <c r="K235" s="14">
        <v>1188240</v>
      </c>
      <c r="L235" s="14"/>
      <c r="M235" s="14">
        <v>791875</v>
      </c>
      <c r="N235" s="14"/>
      <c r="O235" s="14"/>
      <c r="P235" s="14"/>
      <c r="Q235" s="14">
        <v>64795</v>
      </c>
      <c r="R235" s="14">
        <v>115898</v>
      </c>
      <c r="S235" s="14"/>
      <c r="T235" s="14"/>
      <c r="U235" s="14">
        <v>64518</v>
      </c>
      <c r="V235" s="14">
        <v>235840</v>
      </c>
      <c r="W235" s="33">
        <v>6900244</v>
      </c>
    </row>
    <row r="236" spans="1:23">
      <c r="A236" s="20" t="s">
        <v>43</v>
      </c>
      <c r="B236" s="12"/>
      <c r="C236" s="25">
        <v>3817683.15</v>
      </c>
      <c r="D236" s="14">
        <v>1082667.12</v>
      </c>
      <c r="E236" s="14"/>
      <c r="F236" s="14"/>
      <c r="G236" s="14">
        <v>50000</v>
      </c>
      <c r="H236" s="14">
        <v>30475.9</v>
      </c>
      <c r="I236" s="14"/>
      <c r="J236" s="14">
        <v>2063.47</v>
      </c>
      <c r="K236" s="14">
        <v>1151368.69</v>
      </c>
      <c r="L236" s="14"/>
      <c r="M236" s="14">
        <v>740999.67</v>
      </c>
      <c r="N236" s="14"/>
      <c r="O236" s="14"/>
      <c r="P236" s="14"/>
      <c r="Q236" s="14">
        <v>74757.87</v>
      </c>
      <c r="R236" s="14">
        <v>104999.85</v>
      </c>
      <c r="S236" s="14"/>
      <c r="T236" s="14"/>
      <c r="U236" s="14">
        <v>78471.28</v>
      </c>
      <c r="V236" s="14">
        <v>433166.98</v>
      </c>
      <c r="W236" s="33">
        <v>7566653.98</v>
      </c>
    </row>
    <row r="237" spans="1:23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15" t="str">
        <f>SUM(I233:I236)</f>
        <v>0</v>
      </c>
      <c r="J237" s="15" t="str">
        <f>SUM(J233:J236)</f>
        <v>0</v>
      </c>
      <c r="K237" s="15" t="str">
        <f>SUM(K233:K236)</f>
        <v>0</v>
      </c>
      <c r="L237" s="15" t="str">
        <f>SUM(L233:L236)</f>
        <v>0</v>
      </c>
      <c r="M237" s="15" t="str">
        <f>SUM(M233:M236)</f>
        <v>0</v>
      </c>
      <c r="N237" s="15" t="str">
        <f>SUM(N233:N236)</f>
        <v>0</v>
      </c>
      <c r="O237" s="15" t="str">
        <f>SUM(O233:O236)</f>
        <v>0</v>
      </c>
      <c r="P237" s="15" t="str">
        <f>SUM(P233:P236)</f>
        <v>0</v>
      </c>
      <c r="Q237" s="15" t="str">
        <f>SUM(Q233:Q236)</f>
        <v>0</v>
      </c>
      <c r="R237" s="15" t="str">
        <f>SUM(R233:R236)</f>
        <v>0</v>
      </c>
      <c r="S237" s="15" t="str">
        <f>SUM(S233:S236)</f>
        <v>0</v>
      </c>
      <c r="T237" s="15" t="str">
        <f>SUM(T233:T236)</f>
        <v>0</v>
      </c>
      <c r="U237" s="15" t="str">
        <f>SUM(U233:U236)</f>
        <v>0</v>
      </c>
      <c r="V237" s="15" t="str">
        <f>SUM(V233:V236)</f>
        <v>0</v>
      </c>
      <c r="W237" s="34" t="str">
        <f>SUM(W233:W236)</f>
        <v>0</v>
      </c>
    </row>
    <row r="238" spans="1:23">
      <c r="A238" s="18"/>
      <c r="B238" s="12"/>
      <c r="C238" s="24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32"/>
    </row>
    <row r="239" spans="1:23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16" t="str">
        <f>I146+I153+I160+I167+I174+I181+I188+I195+I202+I209+I216+I223+I230+I237</f>
        <v>0</v>
      </c>
      <c r="J239" s="16" t="str">
        <f>J146+J153+J160+J167+J174+J181+J188+J195+J202+J209+J216+J223+J230+J237</f>
        <v>0</v>
      </c>
      <c r="K239" s="16" t="str">
        <f>K146+K153+K160+K167+K174+K181+K188+K195+K202+K209+K216+K223+K230+K237</f>
        <v>0</v>
      </c>
      <c r="L239" s="16" t="str">
        <f>L146+L153+L160+L167+L174+L181+L188+L195+L202+L209+L216+L223+L230+L237</f>
        <v>0</v>
      </c>
      <c r="M239" s="16" t="str">
        <f>M146+M153+M160+M167+M174+M181+M188+M195+M202+M209+M216+M223+M230+M237</f>
        <v>0</v>
      </c>
      <c r="N239" s="16" t="str">
        <f>N146+N153+N160+N167+N174+N181+N188+N195+N202+N209+N216+N223+N230+N237</f>
        <v>0</v>
      </c>
      <c r="O239" s="16" t="str">
        <f>O146+O153+O160+O167+O174+O181+O188+O195+O202+O209+O216+O223+O230+O237</f>
        <v>0</v>
      </c>
      <c r="P239" s="16" t="str">
        <f>P146+P153+P160+P167+P174+P181+P188+P195+P202+P209+P216+P223+P230+P237</f>
        <v>0</v>
      </c>
      <c r="Q239" s="16" t="str">
        <f>Q146+Q153+Q160+Q167+Q174+Q181+Q188+Q195+Q202+Q209+Q216+Q223+Q230+Q237</f>
        <v>0</v>
      </c>
      <c r="R239" s="16" t="str">
        <f>R146+R153+R160+R167+R174+R181+R188+R195+R202+R209+R216+R223+R230+R237</f>
        <v>0</v>
      </c>
      <c r="S239" s="16" t="str">
        <f>S146+S153+S160+S167+S174+S181+S188+S195+S202+S209+S216+S223+S230+S237</f>
        <v>0</v>
      </c>
      <c r="T239" s="16" t="str">
        <f>T146+T153+T160+T167+T174+T181+T188+T195+T202+T209+T216+T223+T230+T237</f>
        <v>0</v>
      </c>
      <c r="U239" s="16" t="str">
        <f>U146+U153+U160+U167+U174+U181+U188+U195+U202+U209+U216+U223+U230+U237</f>
        <v>0</v>
      </c>
      <c r="V239" s="16" t="str">
        <f>V146+V153+V160+V167+V174+V181+V188+V195+V202+V209+V216+V223+V230+V237</f>
        <v>0</v>
      </c>
      <c r="W239" s="35" t="str">
        <f>W146+W153+W160+W167+W174+W181+W188+W195+W202+W209+W216+W223+W230+W237</f>
        <v>0</v>
      </c>
    </row>
    <row r="240" spans="1:23">
      <c r="A240" s="18"/>
      <c r="B240" s="12"/>
      <c r="C240" s="24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32"/>
    </row>
    <row r="241" spans="1:23">
      <c r="A241" s="19" t="s">
        <v>82</v>
      </c>
      <c r="B241" s="12"/>
      <c r="C241" s="24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20" t="s">
        <v>40</v>
      </c>
      <c r="B242" s="12"/>
      <c r="C242" s="25">
        <v>830032</v>
      </c>
      <c r="D242" s="14">
        <v>186412</v>
      </c>
      <c r="E242" s="14">
        <v>52910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48000</v>
      </c>
      <c r="L242" s="14">
        <v>0</v>
      </c>
      <c r="M242" s="14">
        <v>249711</v>
      </c>
      <c r="N242" s="14">
        <v>10028</v>
      </c>
      <c r="O242" s="14">
        <v>659027</v>
      </c>
      <c r="P242" s="14">
        <v>0</v>
      </c>
      <c r="Q242" s="14">
        <v>360952</v>
      </c>
      <c r="R242" s="14">
        <v>0</v>
      </c>
      <c r="S242" s="14">
        <v>2225</v>
      </c>
      <c r="T242" s="14">
        <v>0</v>
      </c>
      <c r="U242" s="14">
        <v>0</v>
      </c>
      <c r="V242" s="14">
        <v>6858</v>
      </c>
      <c r="W242" s="33">
        <v>2406155</v>
      </c>
    </row>
    <row r="243" spans="1:23">
      <c r="A243" s="20" t="s">
        <v>41</v>
      </c>
      <c r="B243" s="12"/>
      <c r="C243" s="25">
        <v>882019</v>
      </c>
      <c r="D243" s="14">
        <v>195017</v>
      </c>
      <c r="E243" s="14">
        <v>53794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48000</v>
      </c>
      <c r="L243" s="14">
        <v>0</v>
      </c>
      <c r="M243" s="14">
        <v>266534</v>
      </c>
      <c r="N243" s="14">
        <v>16478</v>
      </c>
      <c r="O243" s="14">
        <v>724398</v>
      </c>
      <c r="P243" s="14">
        <v>0</v>
      </c>
      <c r="Q243" s="14">
        <v>339436</v>
      </c>
      <c r="R243" s="14">
        <v>0</v>
      </c>
      <c r="S243" s="14">
        <v>2225</v>
      </c>
      <c r="T243" s="14">
        <v>0</v>
      </c>
      <c r="U243" s="14">
        <v>0</v>
      </c>
      <c r="V243" s="14">
        <v>42</v>
      </c>
      <c r="W243" s="33">
        <v>2527943</v>
      </c>
    </row>
    <row r="244" spans="1:23">
      <c r="A244" s="20" t="s">
        <v>42</v>
      </c>
      <c r="B244" s="12"/>
      <c r="C244" s="25">
        <v>797305</v>
      </c>
      <c r="D244" s="14">
        <v>203108</v>
      </c>
      <c r="E244" s="14">
        <v>50431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48000</v>
      </c>
      <c r="L244" s="14">
        <v>0</v>
      </c>
      <c r="M244" s="14">
        <v>187794</v>
      </c>
      <c r="N244" s="14">
        <v>28554</v>
      </c>
      <c r="O244" s="14">
        <v>559266</v>
      </c>
      <c r="P244" s="14">
        <v>0</v>
      </c>
      <c r="Q244" s="14">
        <v>357874</v>
      </c>
      <c r="R244" s="14">
        <v>0</v>
      </c>
      <c r="S244" s="14">
        <v>2224</v>
      </c>
      <c r="T244" s="14">
        <v>0</v>
      </c>
      <c r="U244" s="14">
        <v>0</v>
      </c>
      <c r="V244" s="14">
        <v>330</v>
      </c>
      <c r="W244" s="33">
        <v>2234886</v>
      </c>
    </row>
    <row r="245" spans="1:23">
      <c r="A245" s="20" t="s">
        <v>43</v>
      </c>
      <c r="B245" s="12"/>
      <c r="C245" s="25">
        <v>944019.76</v>
      </c>
      <c r="D245" s="14">
        <v>196409.02</v>
      </c>
      <c r="E245" s="14">
        <v>45348.28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45000</v>
      </c>
      <c r="L245" s="14">
        <v>0</v>
      </c>
      <c r="M245" s="14">
        <v>172894.05</v>
      </c>
      <c r="N245" s="14">
        <v>-5713.99</v>
      </c>
      <c r="O245" s="14">
        <v>811156.12</v>
      </c>
      <c r="P245" s="14">
        <v>0</v>
      </c>
      <c r="Q245" s="14">
        <v>366346.2</v>
      </c>
      <c r="R245" s="14">
        <v>0</v>
      </c>
      <c r="S245" s="14">
        <v>3240.5</v>
      </c>
      <c r="T245" s="14">
        <v>0</v>
      </c>
      <c r="U245" s="14">
        <v>0</v>
      </c>
      <c r="V245" s="14">
        <v>6626.85</v>
      </c>
      <c r="W245" s="33">
        <v>2585326.79</v>
      </c>
    </row>
    <row r="246" spans="1:23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15" t="str">
        <f>SUM(I242:I245)</f>
        <v>0</v>
      </c>
      <c r="J246" s="15" t="str">
        <f>SUM(J242:J245)</f>
        <v>0</v>
      </c>
      <c r="K246" s="15" t="str">
        <f>SUM(K242:K245)</f>
        <v>0</v>
      </c>
      <c r="L246" s="15" t="str">
        <f>SUM(L242:L245)</f>
        <v>0</v>
      </c>
      <c r="M246" s="15" t="str">
        <f>SUM(M242:M245)</f>
        <v>0</v>
      </c>
      <c r="N246" s="15" t="str">
        <f>SUM(N242:N245)</f>
        <v>0</v>
      </c>
      <c r="O246" s="15" t="str">
        <f>SUM(O242:O245)</f>
        <v>0</v>
      </c>
      <c r="P246" s="15" t="str">
        <f>SUM(P242:P245)</f>
        <v>0</v>
      </c>
      <c r="Q246" s="15" t="str">
        <f>SUM(Q242:Q245)</f>
        <v>0</v>
      </c>
      <c r="R246" s="15" t="str">
        <f>SUM(R242:R245)</f>
        <v>0</v>
      </c>
      <c r="S246" s="15" t="str">
        <f>SUM(S242:S245)</f>
        <v>0</v>
      </c>
      <c r="T246" s="15" t="str">
        <f>SUM(T242:T245)</f>
        <v>0</v>
      </c>
      <c r="U246" s="15" t="str">
        <f>SUM(U242:U245)</f>
        <v>0</v>
      </c>
      <c r="V246" s="15" t="str">
        <f>SUM(V242:V245)</f>
        <v>0</v>
      </c>
      <c r="W246" s="34" t="str">
        <f>SUM(W242:W245)</f>
        <v>0</v>
      </c>
    </row>
    <row r="247" spans="1:23">
      <c r="A247" s="18"/>
      <c r="B247" s="12"/>
      <c r="C247" s="24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32"/>
    </row>
    <row r="248" spans="1:23">
      <c r="A248" s="19" t="s">
        <v>83</v>
      </c>
      <c r="B248" s="12"/>
      <c r="C248" s="24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20" t="s">
        <v>40</v>
      </c>
      <c r="B249" s="12"/>
      <c r="C249" s="25">
        <v>24764287</v>
      </c>
      <c r="D249" s="14">
        <v>5564665</v>
      </c>
      <c r="E249" s="14">
        <v>3738133</v>
      </c>
      <c r="F249" s="14">
        <v>0</v>
      </c>
      <c r="G249" s="14">
        <v>0</v>
      </c>
      <c r="H249" s="14">
        <v>0</v>
      </c>
      <c r="I249" s="14">
        <v>1567940</v>
      </c>
      <c r="J249" s="14">
        <v>2094</v>
      </c>
      <c r="K249" s="14">
        <v>2172131</v>
      </c>
      <c r="L249" s="14">
        <v>124350</v>
      </c>
      <c r="M249" s="14">
        <v>15488246</v>
      </c>
      <c r="N249" s="14">
        <v>1077291</v>
      </c>
      <c r="O249" s="14">
        <v>15742655</v>
      </c>
      <c r="P249" s="14">
        <v>0</v>
      </c>
      <c r="Q249" s="14">
        <v>1990950</v>
      </c>
      <c r="R249" s="14">
        <v>660977</v>
      </c>
      <c r="S249" s="14">
        <v>44625</v>
      </c>
      <c r="T249" s="14">
        <v>0</v>
      </c>
      <c r="U249" s="14">
        <v>499800</v>
      </c>
      <c r="V249" s="14">
        <v>454071</v>
      </c>
      <c r="W249" s="33">
        <v>73892215</v>
      </c>
    </row>
    <row r="250" spans="1:23">
      <c r="A250" s="20" t="s">
        <v>41</v>
      </c>
      <c r="B250" s="12"/>
      <c r="C250" s="25">
        <v>22727547</v>
      </c>
      <c r="D250" s="14">
        <v>5553016</v>
      </c>
      <c r="E250" s="14">
        <v>3680451</v>
      </c>
      <c r="F250" s="14">
        <v>0</v>
      </c>
      <c r="G250" s="14">
        <v>0</v>
      </c>
      <c r="H250" s="14">
        <v>0</v>
      </c>
      <c r="I250" s="14">
        <v>1559718</v>
      </c>
      <c r="J250" s="14">
        <v>0</v>
      </c>
      <c r="K250" s="14">
        <v>2135647</v>
      </c>
      <c r="L250" s="14">
        <v>92179</v>
      </c>
      <c r="M250" s="14">
        <v>13063851</v>
      </c>
      <c r="N250" s="14">
        <v>939018</v>
      </c>
      <c r="O250" s="14">
        <v>13986540</v>
      </c>
      <c r="P250" s="14">
        <v>0</v>
      </c>
      <c r="Q250" s="14">
        <v>2033214</v>
      </c>
      <c r="R250" s="14">
        <v>322735</v>
      </c>
      <c r="S250" s="14">
        <v>41624</v>
      </c>
      <c r="T250" s="14">
        <v>0</v>
      </c>
      <c r="U250" s="14">
        <v>517829</v>
      </c>
      <c r="V250" s="14">
        <v>416035</v>
      </c>
      <c r="W250" s="33">
        <v>67069404</v>
      </c>
    </row>
    <row r="251" spans="1:23">
      <c r="A251" s="20" t="s">
        <v>42</v>
      </c>
      <c r="B251" s="12"/>
      <c r="C251" s="25">
        <v>24980625</v>
      </c>
      <c r="D251" s="14">
        <v>5855368</v>
      </c>
      <c r="E251" s="14">
        <v>3596965</v>
      </c>
      <c r="F251" s="14">
        <v>0</v>
      </c>
      <c r="G251" s="14">
        <v>0</v>
      </c>
      <c r="H251" s="14">
        <v>0</v>
      </c>
      <c r="I251" s="14">
        <v>1556707</v>
      </c>
      <c r="J251" s="14">
        <v>1512</v>
      </c>
      <c r="K251" s="14">
        <v>2162346</v>
      </c>
      <c r="L251" s="14">
        <v>139068</v>
      </c>
      <c r="M251" s="14">
        <v>16586119</v>
      </c>
      <c r="N251" s="14">
        <v>969996</v>
      </c>
      <c r="O251" s="14">
        <v>13595138</v>
      </c>
      <c r="P251" s="14">
        <v>0</v>
      </c>
      <c r="Q251" s="14">
        <v>2013723</v>
      </c>
      <c r="R251" s="14">
        <v>446093</v>
      </c>
      <c r="S251" s="14">
        <v>32528</v>
      </c>
      <c r="T251" s="14">
        <v>0</v>
      </c>
      <c r="U251" s="14">
        <v>713392</v>
      </c>
      <c r="V251" s="14">
        <v>576248</v>
      </c>
      <c r="W251" s="33">
        <v>73225828</v>
      </c>
    </row>
    <row r="252" spans="1:23">
      <c r="A252" s="20" t="s">
        <v>43</v>
      </c>
      <c r="B252" s="12"/>
      <c r="C252" s="25">
        <v>28402224</v>
      </c>
      <c r="D252" s="14">
        <v>5884795</v>
      </c>
      <c r="E252" s="14">
        <v>3561811</v>
      </c>
      <c r="F252" s="14">
        <v>0</v>
      </c>
      <c r="G252" s="14">
        <v>0</v>
      </c>
      <c r="H252" s="14">
        <v>0</v>
      </c>
      <c r="I252" s="14">
        <v>1311151</v>
      </c>
      <c r="J252" s="14">
        <v>6399</v>
      </c>
      <c r="K252" s="14">
        <v>2459774</v>
      </c>
      <c r="L252" s="14">
        <v>105741</v>
      </c>
      <c r="M252" s="14">
        <v>15655451</v>
      </c>
      <c r="N252" s="14">
        <v>1125411</v>
      </c>
      <c r="O252" s="14">
        <v>21755095</v>
      </c>
      <c r="P252" s="14">
        <v>0</v>
      </c>
      <c r="Q252" s="14">
        <v>2067270</v>
      </c>
      <c r="R252" s="14">
        <v>1011519</v>
      </c>
      <c r="S252" s="14">
        <v>37204</v>
      </c>
      <c r="T252" s="14">
        <v>0</v>
      </c>
      <c r="U252" s="14">
        <v>460440</v>
      </c>
      <c r="V252" s="14">
        <v>527996</v>
      </c>
      <c r="W252" s="33">
        <v>84372281</v>
      </c>
    </row>
    <row r="253" spans="1:23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15" t="str">
        <f>SUM(I249:I252)</f>
        <v>0</v>
      </c>
      <c r="J253" s="15" t="str">
        <f>SUM(J249:J252)</f>
        <v>0</v>
      </c>
      <c r="K253" s="15" t="str">
        <f>SUM(K249:K252)</f>
        <v>0</v>
      </c>
      <c r="L253" s="15" t="str">
        <f>SUM(L249:L252)</f>
        <v>0</v>
      </c>
      <c r="M253" s="15" t="str">
        <f>SUM(M249:M252)</f>
        <v>0</v>
      </c>
      <c r="N253" s="15" t="str">
        <f>SUM(N249:N252)</f>
        <v>0</v>
      </c>
      <c r="O253" s="15" t="str">
        <f>SUM(O249:O252)</f>
        <v>0</v>
      </c>
      <c r="P253" s="15" t="str">
        <f>SUM(P249:P252)</f>
        <v>0</v>
      </c>
      <c r="Q253" s="15" t="str">
        <f>SUM(Q249:Q252)</f>
        <v>0</v>
      </c>
      <c r="R253" s="15" t="str">
        <f>SUM(R249:R252)</f>
        <v>0</v>
      </c>
      <c r="S253" s="15" t="str">
        <f>SUM(S249:S252)</f>
        <v>0</v>
      </c>
      <c r="T253" s="15" t="str">
        <f>SUM(T249:T252)</f>
        <v>0</v>
      </c>
      <c r="U253" s="15" t="str">
        <f>SUM(U249:U252)</f>
        <v>0</v>
      </c>
      <c r="V253" s="15" t="str">
        <f>SUM(V249:V252)</f>
        <v>0</v>
      </c>
      <c r="W253" s="34" t="str">
        <f>SUM(W249:W252)</f>
        <v>0</v>
      </c>
    </row>
    <row r="254" spans="1:23">
      <c r="A254" s="18"/>
      <c r="B254" s="12"/>
      <c r="C254" s="24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32"/>
    </row>
    <row r="255" spans="1:23">
      <c r="A255" s="19" t="s">
        <v>84</v>
      </c>
      <c r="B255" s="12"/>
      <c r="C255" s="24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20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15" t="str">
        <f>SUM(I256:I259)</f>
        <v>0</v>
      </c>
      <c r="J260" s="15" t="str">
        <f>SUM(J256:J259)</f>
        <v>0</v>
      </c>
      <c r="K260" s="15" t="str">
        <f>SUM(K256:K259)</f>
        <v>0</v>
      </c>
      <c r="L260" s="15" t="str">
        <f>SUM(L256:L259)</f>
        <v>0</v>
      </c>
      <c r="M260" s="15" t="str">
        <f>SUM(M256:M259)</f>
        <v>0</v>
      </c>
      <c r="N260" s="15" t="str">
        <f>SUM(N256:N259)</f>
        <v>0</v>
      </c>
      <c r="O260" s="15" t="str">
        <f>SUM(O256:O259)</f>
        <v>0</v>
      </c>
      <c r="P260" s="15" t="str">
        <f>SUM(P256:P259)</f>
        <v>0</v>
      </c>
      <c r="Q260" s="15" t="str">
        <f>SUM(Q256:Q259)</f>
        <v>0</v>
      </c>
      <c r="R260" s="15" t="str">
        <f>SUM(R256:R259)</f>
        <v>0</v>
      </c>
      <c r="S260" s="15" t="str">
        <f>SUM(S256:S259)</f>
        <v>0</v>
      </c>
      <c r="T260" s="15" t="str">
        <f>SUM(T256:T259)</f>
        <v>0</v>
      </c>
      <c r="U260" s="15" t="str">
        <f>SUM(U256:U259)</f>
        <v>0</v>
      </c>
      <c r="V260" s="15" t="str">
        <f>SUM(V256:V259)</f>
        <v>0</v>
      </c>
      <c r="W260" s="34" t="str">
        <f>SUM(W256:W259)</f>
        <v>0</v>
      </c>
    </row>
    <row r="261" spans="1:23">
      <c r="A261" s="18"/>
      <c r="B261" s="12"/>
      <c r="C261" s="24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32"/>
    </row>
    <row r="262" spans="1:23">
      <c r="A262" s="19" t="s">
        <v>89</v>
      </c>
      <c r="B262" s="12"/>
      <c r="C262" s="24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20" t="s">
        <v>40</v>
      </c>
      <c r="B263" s="12"/>
      <c r="C263" s="25">
        <v>9459669.15</v>
      </c>
      <c r="D263" s="14">
        <v>2917421.35</v>
      </c>
      <c r="E263" s="14">
        <v>1350420.47</v>
      </c>
      <c r="F263" s="14">
        <v>1909703</v>
      </c>
      <c r="G263" s="14">
        <v>42910.17</v>
      </c>
      <c r="H263" s="14">
        <v>172194.15</v>
      </c>
      <c r="I263" s="14"/>
      <c r="J263" s="14">
        <v>89425.25</v>
      </c>
      <c r="K263" s="14">
        <v>972847.73</v>
      </c>
      <c r="L263" s="14">
        <v>99001.13</v>
      </c>
      <c r="M263" s="14">
        <v>6308790.26</v>
      </c>
      <c r="N263" s="14">
        <v>306567.16</v>
      </c>
      <c r="O263" s="14">
        <v>429281.16</v>
      </c>
      <c r="P263" s="14">
        <v>1346508.37</v>
      </c>
      <c r="Q263" s="14">
        <v>282215.64</v>
      </c>
      <c r="R263" s="14">
        <v>656115.87</v>
      </c>
      <c r="S263" s="14">
        <v>496473.84</v>
      </c>
      <c r="T263" s="14"/>
      <c r="U263" s="14">
        <v>164057.28</v>
      </c>
      <c r="V263" s="14">
        <v>471037.56</v>
      </c>
      <c r="W263" s="33">
        <v>27474639.54</v>
      </c>
    </row>
    <row r="264" spans="1:23">
      <c r="A264" s="20" t="s">
        <v>41</v>
      </c>
      <c r="B264" s="12"/>
      <c r="C264" s="25">
        <v>8917269.01</v>
      </c>
      <c r="D264" s="14">
        <v>3007973.51</v>
      </c>
      <c r="E264" s="14">
        <v>1420426.6</v>
      </c>
      <c r="F264" s="14">
        <v>1666976.5</v>
      </c>
      <c r="G264" s="14">
        <v>42910.18</v>
      </c>
      <c r="H264" s="14">
        <v>172194.16</v>
      </c>
      <c r="I264" s="14"/>
      <c r="J264" s="14">
        <v>135585.96</v>
      </c>
      <c r="K264" s="14">
        <v>1066176.19</v>
      </c>
      <c r="L264" s="14">
        <v>71055.7</v>
      </c>
      <c r="M264" s="14">
        <v>5200852.71</v>
      </c>
      <c r="N264" s="14">
        <v>218836.65</v>
      </c>
      <c r="O264" s="14">
        <v>581835.67</v>
      </c>
      <c r="P264" s="14">
        <v>1358983.39</v>
      </c>
      <c r="Q264" s="14">
        <v>308087.27</v>
      </c>
      <c r="R264" s="14">
        <v>716193.47</v>
      </c>
      <c r="S264" s="14">
        <v>363180.5</v>
      </c>
      <c r="T264" s="14"/>
      <c r="U264" s="14">
        <v>140481.46</v>
      </c>
      <c r="V264" s="14">
        <v>350210.41</v>
      </c>
      <c r="W264" s="33">
        <v>25739229.34</v>
      </c>
    </row>
    <row r="265" spans="1:23">
      <c r="A265" s="20" t="s">
        <v>42</v>
      </c>
      <c r="B265" s="12"/>
      <c r="C265" s="25">
        <v>9273115.46</v>
      </c>
      <c r="D265" s="14">
        <v>2550637.15</v>
      </c>
      <c r="E265" s="14">
        <v>1473086.45</v>
      </c>
      <c r="F265" s="14">
        <v>1559613</v>
      </c>
      <c r="G265" s="14">
        <v>42910.15</v>
      </c>
      <c r="H265" s="14">
        <v>172194.13</v>
      </c>
      <c r="I265" s="14"/>
      <c r="J265" s="14">
        <v>206034.04</v>
      </c>
      <c r="K265" s="14">
        <v>1123052.82</v>
      </c>
      <c r="L265" s="14">
        <v>245581.37</v>
      </c>
      <c r="M265" s="14">
        <v>6709396.36</v>
      </c>
      <c r="N265" s="14">
        <v>254917.86</v>
      </c>
      <c r="O265" s="14">
        <v>536250.95</v>
      </c>
      <c r="P265" s="14">
        <v>1595485.6</v>
      </c>
      <c r="Q265" s="14">
        <v>318960.57</v>
      </c>
      <c r="R265" s="14">
        <v>522991.84</v>
      </c>
      <c r="S265" s="14">
        <v>363401.59</v>
      </c>
      <c r="T265" s="14"/>
      <c r="U265" s="14">
        <v>174552.94</v>
      </c>
      <c r="V265" s="14">
        <v>212292.04</v>
      </c>
      <c r="W265" s="33">
        <v>27334474.32</v>
      </c>
    </row>
    <row r="266" spans="1:23">
      <c r="A266" s="20" t="s">
        <v>43</v>
      </c>
      <c r="B266" s="12"/>
      <c r="C266" s="25">
        <v>10441877.26</v>
      </c>
      <c r="D266" s="14">
        <v>2175597.21</v>
      </c>
      <c r="E266" s="14">
        <v>1480753.91</v>
      </c>
      <c r="F266" s="14">
        <v>1457936.5</v>
      </c>
      <c r="G266" s="14">
        <v>42241.02</v>
      </c>
      <c r="H266" s="14">
        <v>172194.15</v>
      </c>
      <c r="I266" s="14"/>
      <c r="J266" s="14">
        <v>119880.34</v>
      </c>
      <c r="K266" s="14">
        <v>1367398.34</v>
      </c>
      <c r="L266" s="14">
        <v>203806.97</v>
      </c>
      <c r="M266" s="14">
        <v>7705524.1</v>
      </c>
      <c r="N266" s="14">
        <v>292571.01</v>
      </c>
      <c r="O266" s="14">
        <v>603872.7</v>
      </c>
      <c r="P266" s="14">
        <v>1428871.57</v>
      </c>
      <c r="Q266" s="14">
        <v>275469.47</v>
      </c>
      <c r="R266" s="14">
        <v>711236.19</v>
      </c>
      <c r="S266" s="14">
        <v>413350.26</v>
      </c>
      <c r="T266" s="14"/>
      <c r="U266" s="14">
        <v>159047.38</v>
      </c>
      <c r="V266" s="14">
        <v>380150.12</v>
      </c>
      <c r="W266" s="33">
        <v>29431778.5</v>
      </c>
    </row>
    <row r="267" spans="1:23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15" t="str">
        <f>SUM(I263:I266)</f>
        <v>0</v>
      </c>
      <c r="J267" s="15" t="str">
        <f>SUM(J263:J266)</f>
        <v>0</v>
      </c>
      <c r="K267" s="15" t="str">
        <f>SUM(K263:K266)</f>
        <v>0</v>
      </c>
      <c r="L267" s="15" t="str">
        <f>SUM(L263:L266)</f>
        <v>0</v>
      </c>
      <c r="M267" s="15" t="str">
        <f>SUM(M263:M266)</f>
        <v>0</v>
      </c>
      <c r="N267" s="15" t="str">
        <f>SUM(N263:N266)</f>
        <v>0</v>
      </c>
      <c r="O267" s="15" t="str">
        <f>SUM(O263:O266)</f>
        <v>0</v>
      </c>
      <c r="P267" s="15" t="str">
        <f>SUM(P263:P266)</f>
        <v>0</v>
      </c>
      <c r="Q267" s="15" t="str">
        <f>SUM(Q263:Q266)</f>
        <v>0</v>
      </c>
      <c r="R267" s="15" t="str">
        <f>SUM(R263:R266)</f>
        <v>0</v>
      </c>
      <c r="S267" s="15" t="str">
        <f>SUM(S263:S266)</f>
        <v>0</v>
      </c>
      <c r="T267" s="15" t="str">
        <f>SUM(T263:T266)</f>
        <v>0</v>
      </c>
      <c r="U267" s="15" t="str">
        <f>SUM(U263:U266)</f>
        <v>0</v>
      </c>
      <c r="V267" s="15" t="str">
        <f>SUM(V263:V266)</f>
        <v>0</v>
      </c>
      <c r="W267" s="34" t="str">
        <f>SUM(W263:W266)</f>
        <v>0</v>
      </c>
    </row>
    <row r="268" spans="1:23">
      <c r="A268" s="18"/>
      <c r="B268" s="12"/>
      <c r="C268" s="24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32"/>
    </row>
    <row r="269" spans="1:23">
      <c r="A269" s="19" t="s">
        <v>90</v>
      </c>
      <c r="B269" s="12"/>
      <c r="C269" s="24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20" t="s">
        <v>40</v>
      </c>
      <c r="B270" s="12"/>
      <c r="C270" s="25">
        <v>69623400</v>
      </c>
      <c r="D270" s="14">
        <v>14700437</v>
      </c>
      <c r="E270" s="14">
        <v>7294416</v>
      </c>
      <c r="F270" s="14">
        <v>32104128</v>
      </c>
      <c r="G270" s="14">
        <v>0</v>
      </c>
      <c r="H270" s="14">
        <v>179758</v>
      </c>
      <c r="I270" s="14">
        <v>4165330</v>
      </c>
      <c r="J270" s="14">
        <v>0</v>
      </c>
      <c r="K270" s="14">
        <v>13766035</v>
      </c>
      <c r="L270" s="14">
        <v>0</v>
      </c>
      <c r="M270" s="14">
        <v>41717118</v>
      </c>
      <c r="N270" s="14">
        <v>3166356</v>
      </c>
      <c r="O270" s="14">
        <v>3119258</v>
      </c>
      <c r="P270" s="14">
        <v>6659344</v>
      </c>
      <c r="Q270" s="14">
        <v>728720</v>
      </c>
      <c r="R270" s="14">
        <v>1331191</v>
      </c>
      <c r="S270" s="14">
        <v>0</v>
      </c>
      <c r="T270" s="14">
        <v>0</v>
      </c>
      <c r="U270" s="14">
        <v>1111520</v>
      </c>
      <c r="V270" s="14">
        <v>3113961</v>
      </c>
      <c r="W270" s="33">
        <v>202780972</v>
      </c>
    </row>
    <row r="271" spans="1:23">
      <c r="A271" s="20" t="s">
        <v>41</v>
      </c>
      <c r="B271" s="12"/>
      <c r="C271" s="25">
        <v>67918216</v>
      </c>
      <c r="D271" s="14">
        <v>10427424</v>
      </c>
      <c r="E271" s="14">
        <v>7477039</v>
      </c>
      <c r="F271" s="14">
        <v>33531878</v>
      </c>
      <c r="G271" s="14"/>
      <c r="H271" s="14">
        <v>170906</v>
      </c>
      <c r="I271" s="14">
        <v>3955867</v>
      </c>
      <c r="J271" s="14"/>
      <c r="K271" s="14">
        <v>13065379</v>
      </c>
      <c r="L271" s="14"/>
      <c r="M271" s="14">
        <v>33937695</v>
      </c>
      <c r="N271" s="14">
        <v>5059066</v>
      </c>
      <c r="O271" s="14">
        <v>2840483</v>
      </c>
      <c r="P271" s="14">
        <v>7622923</v>
      </c>
      <c r="Q271" s="14">
        <v>821687</v>
      </c>
      <c r="R271" s="14">
        <v>7657285</v>
      </c>
      <c r="S271" s="14"/>
      <c r="T271" s="14"/>
      <c r="U271" s="14">
        <v>1005377</v>
      </c>
      <c r="V271" s="14">
        <v>2433189</v>
      </c>
      <c r="W271" s="33">
        <v>197924414</v>
      </c>
    </row>
    <row r="272" spans="1:23">
      <c r="A272" s="20" t="s">
        <v>42</v>
      </c>
      <c r="B272" s="12"/>
      <c r="C272" s="25">
        <v>69076288</v>
      </c>
      <c r="D272" s="14">
        <v>13016710</v>
      </c>
      <c r="E272" s="14">
        <v>7769706</v>
      </c>
      <c r="F272" s="14">
        <v>32040987</v>
      </c>
      <c r="G272" s="14"/>
      <c r="H272" s="14">
        <v>224425</v>
      </c>
      <c r="I272" s="14">
        <v>3808451</v>
      </c>
      <c r="J272" s="14"/>
      <c r="K272" s="14">
        <v>12513588</v>
      </c>
      <c r="L272" s="14"/>
      <c r="M272" s="14">
        <v>43961570</v>
      </c>
      <c r="N272" s="14">
        <v>2177902</v>
      </c>
      <c r="O272" s="14">
        <v>2621678</v>
      </c>
      <c r="P272" s="14">
        <v>6865363</v>
      </c>
      <c r="Q272" s="14">
        <v>889743</v>
      </c>
      <c r="R272" s="14">
        <v>1198939</v>
      </c>
      <c r="S272" s="14"/>
      <c r="T272" s="14"/>
      <c r="U272" s="14">
        <v>1279917</v>
      </c>
      <c r="V272" s="14">
        <v>2494712</v>
      </c>
      <c r="W272" s="33">
        <v>199939979</v>
      </c>
    </row>
    <row r="273" spans="1:23">
      <c r="A273" s="20" t="s">
        <v>43</v>
      </c>
      <c r="B273" s="12"/>
      <c r="C273" s="25">
        <v>75312845</v>
      </c>
      <c r="D273" s="14">
        <v>14770225</v>
      </c>
      <c r="E273" s="14">
        <v>7885402</v>
      </c>
      <c r="F273" s="14">
        <v>33217136</v>
      </c>
      <c r="G273" s="14"/>
      <c r="H273" s="14">
        <v>199946</v>
      </c>
      <c r="I273" s="14">
        <v>5142773</v>
      </c>
      <c r="J273" s="14"/>
      <c r="K273" s="14">
        <v>13184995</v>
      </c>
      <c r="L273" s="14"/>
      <c r="M273" s="14">
        <v>45116270</v>
      </c>
      <c r="N273" s="14">
        <v>4125338</v>
      </c>
      <c r="O273" s="14">
        <v>3099466</v>
      </c>
      <c r="P273" s="14">
        <v>7716188</v>
      </c>
      <c r="Q273" s="14">
        <v>974267</v>
      </c>
      <c r="R273" s="14">
        <v>2075639</v>
      </c>
      <c r="S273" s="14"/>
      <c r="T273" s="14"/>
      <c r="U273" s="14">
        <v>965320</v>
      </c>
      <c r="V273" s="14">
        <v>1418183</v>
      </c>
      <c r="W273" s="33">
        <v>215203993</v>
      </c>
    </row>
    <row r="274" spans="1:23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15" t="str">
        <f>SUM(I270:I273)</f>
        <v>0</v>
      </c>
      <c r="J274" s="15" t="str">
        <f>SUM(J270:J273)</f>
        <v>0</v>
      </c>
      <c r="K274" s="15" t="str">
        <f>SUM(K270:K273)</f>
        <v>0</v>
      </c>
      <c r="L274" s="15" t="str">
        <f>SUM(L270:L273)</f>
        <v>0</v>
      </c>
      <c r="M274" s="15" t="str">
        <f>SUM(M270:M273)</f>
        <v>0</v>
      </c>
      <c r="N274" s="15" t="str">
        <f>SUM(N270:N273)</f>
        <v>0</v>
      </c>
      <c r="O274" s="15" t="str">
        <f>SUM(O270:O273)</f>
        <v>0</v>
      </c>
      <c r="P274" s="15" t="str">
        <f>SUM(P270:P273)</f>
        <v>0</v>
      </c>
      <c r="Q274" s="15" t="str">
        <f>SUM(Q270:Q273)</f>
        <v>0</v>
      </c>
      <c r="R274" s="15" t="str">
        <f>SUM(R270:R273)</f>
        <v>0</v>
      </c>
      <c r="S274" s="15" t="str">
        <f>SUM(S270:S273)</f>
        <v>0</v>
      </c>
      <c r="T274" s="15" t="str">
        <f>SUM(T270:T273)</f>
        <v>0</v>
      </c>
      <c r="U274" s="15" t="str">
        <f>SUM(U270:U273)</f>
        <v>0</v>
      </c>
      <c r="V274" s="15" t="str">
        <f>SUM(V270:V273)</f>
        <v>0</v>
      </c>
      <c r="W274" s="34" t="str">
        <f>SUM(W270:W273)</f>
        <v>0</v>
      </c>
    </row>
    <row r="275" spans="1:23">
      <c r="A275" s="18"/>
      <c r="B275" s="12"/>
      <c r="C275" s="24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32"/>
    </row>
    <row r="276" spans="1:23">
      <c r="A276" s="19" t="s">
        <v>91</v>
      </c>
      <c r="B276" s="12"/>
      <c r="C276" s="24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20" t="s">
        <v>40</v>
      </c>
      <c r="B277" s="12"/>
      <c r="C277" s="25">
        <v>8318830</v>
      </c>
      <c r="D277" s="14">
        <v>1783283</v>
      </c>
      <c r="E277" s="14">
        <v>1014176</v>
      </c>
      <c r="F277" s="14">
        <v>4034324</v>
      </c>
      <c r="G277" s="14"/>
      <c r="H277" s="14">
        <v>40704</v>
      </c>
      <c r="I277" s="14">
        <v>366472</v>
      </c>
      <c r="J277" s="14"/>
      <c r="K277" s="14">
        <v>1105528</v>
      </c>
      <c r="L277" s="14"/>
      <c r="M277" s="14">
        <v>5114308</v>
      </c>
      <c r="N277" s="14">
        <v>420811</v>
      </c>
      <c r="O277" s="14">
        <v>858702</v>
      </c>
      <c r="P277" s="14">
        <v>429513</v>
      </c>
      <c r="Q277" s="14">
        <v>268427</v>
      </c>
      <c r="R277" s="14">
        <v>219323</v>
      </c>
      <c r="S277" s="14"/>
      <c r="T277" s="14"/>
      <c r="U277" s="14">
        <v>150232</v>
      </c>
      <c r="V277" s="14">
        <v>104065</v>
      </c>
      <c r="W277" s="33">
        <v>24228698</v>
      </c>
    </row>
    <row r="278" spans="1:23">
      <c r="A278" s="20" t="s">
        <v>41</v>
      </c>
      <c r="B278" s="12"/>
      <c r="C278" s="25">
        <v>7435648</v>
      </c>
      <c r="D278" s="14">
        <v>1180870</v>
      </c>
      <c r="E278" s="14">
        <v>1125600</v>
      </c>
      <c r="F278" s="14">
        <v>4213740</v>
      </c>
      <c r="G278" s="14"/>
      <c r="H278" s="14">
        <v>-3324</v>
      </c>
      <c r="I278" s="14">
        <v>339163</v>
      </c>
      <c r="J278" s="14"/>
      <c r="K278" s="14">
        <v>1116834</v>
      </c>
      <c r="L278" s="14"/>
      <c r="M278" s="14">
        <v>3809672</v>
      </c>
      <c r="N278" s="14">
        <v>463937</v>
      </c>
      <c r="O278" s="14">
        <v>485445</v>
      </c>
      <c r="P278" s="14">
        <v>473461</v>
      </c>
      <c r="Q278" s="14">
        <v>248607</v>
      </c>
      <c r="R278" s="14">
        <v>303411</v>
      </c>
      <c r="S278" s="14"/>
      <c r="T278" s="14"/>
      <c r="U278" s="14">
        <v>138905</v>
      </c>
      <c r="V278" s="14">
        <v>116443</v>
      </c>
      <c r="W278" s="33">
        <v>21448412</v>
      </c>
    </row>
    <row r="279" spans="1:23">
      <c r="A279" s="20" t="s">
        <v>42</v>
      </c>
      <c r="B279" s="12"/>
      <c r="C279" s="25">
        <v>7787251</v>
      </c>
      <c r="D279" s="14">
        <v>1589888</v>
      </c>
      <c r="E279" s="14">
        <v>1182613</v>
      </c>
      <c r="F279" s="14">
        <v>4503858</v>
      </c>
      <c r="G279" s="14"/>
      <c r="H279" s="14">
        <v>26163</v>
      </c>
      <c r="I279" s="14">
        <v>297231</v>
      </c>
      <c r="J279" s="14"/>
      <c r="K279" s="14">
        <v>1066705</v>
      </c>
      <c r="L279" s="14"/>
      <c r="M279" s="14">
        <v>5999543</v>
      </c>
      <c r="N279" s="14">
        <v>285946</v>
      </c>
      <c r="O279" s="14">
        <v>723365</v>
      </c>
      <c r="P279" s="14">
        <v>441293</v>
      </c>
      <c r="Q279" s="14">
        <v>304208</v>
      </c>
      <c r="R279" s="14">
        <v>420464</v>
      </c>
      <c r="S279" s="14"/>
      <c r="T279" s="14"/>
      <c r="U279" s="14">
        <v>158779</v>
      </c>
      <c r="V279" s="14">
        <v>99074</v>
      </c>
      <c r="W279" s="33">
        <v>24886381</v>
      </c>
    </row>
    <row r="280" spans="1:23">
      <c r="A280" s="20" t="s">
        <v>43</v>
      </c>
      <c r="B280" s="12"/>
      <c r="C280" s="25">
        <v>10117369</v>
      </c>
      <c r="D280" s="14">
        <v>1899422</v>
      </c>
      <c r="E280" s="14">
        <v>1206162</v>
      </c>
      <c r="F280" s="14">
        <v>4669184</v>
      </c>
      <c r="G280" s="14"/>
      <c r="H280" s="14">
        <v>23028</v>
      </c>
      <c r="I280" s="14">
        <v>1103625</v>
      </c>
      <c r="J280" s="14"/>
      <c r="K280" s="14">
        <v>1136443</v>
      </c>
      <c r="L280" s="14"/>
      <c r="M280" s="14">
        <v>7245595</v>
      </c>
      <c r="N280" s="14">
        <v>641431</v>
      </c>
      <c r="O280" s="14">
        <v>705257</v>
      </c>
      <c r="P280" s="14">
        <v>658842</v>
      </c>
      <c r="Q280" s="14">
        <v>316836</v>
      </c>
      <c r="R280" s="14">
        <v>472986</v>
      </c>
      <c r="S280" s="14"/>
      <c r="T280" s="14"/>
      <c r="U280" s="14">
        <v>121573</v>
      </c>
      <c r="V280" s="14">
        <v>253005</v>
      </c>
      <c r="W280" s="33">
        <v>30570758</v>
      </c>
    </row>
    <row r="281" spans="1:23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15" t="str">
        <f>SUM(I277:I280)</f>
        <v>0</v>
      </c>
      <c r="J281" s="15" t="str">
        <f>SUM(J277:J280)</f>
        <v>0</v>
      </c>
      <c r="K281" s="15" t="str">
        <f>SUM(K277:K280)</f>
        <v>0</v>
      </c>
      <c r="L281" s="15" t="str">
        <f>SUM(L277:L280)</f>
        <v>0</v>
      </c>
      <c r="M281" s="15" t="str">
        <f>SUM(M277:M280)</f>
        <v>0</v>
      </c>
      <c r="N281" s="15" t="str">
        <f>SUM(N277:N280)</f>
        <v>0</v>
      </c>
      <c r="O281" s="15" t="str">
        <f>SUM(O277:O280)</f>
        <v>0</v>
      </c>
      <c r="P281" s="15" t="str">
        <f>SUM(P277:P280)</f>
        <v>0</v>
      </c>
      <c r="Q281" s="15" t="str">
        <f>SUM(Q277:Q280)</f>
        <v>0</v>
      </c>
      <c r="R281" s="15" t="str">
        <f>SUM(R277:R280)</f>
        <v>0</v>
      </c>
      <c r="S281" s="15" t="str">
        <f>SUM(S277:S280)</f>
        <v>0</v>
      </c>
      <c r="T281" s="15" t="str">
        <f>SUM(T277:T280)</f>
        <v>0</v>
      </c>
      <c r="U281" s="15" t="str">
        <f>SUM(U277:U280)</f>
        <v>0</v>
      </c>
      <c r="V281" s="15" t="str">
        <f>SUM(V277:V280)</f>
        <v>0</v>
      </c>
      <c r="W281" s="34" t="str">
        <f>SUM(W277:W280)</f>
        <v>0</v>
      </c>
    </row>
    <row r="282" spans="1:23">
      <c r="A282" s="18"/>
      <c r="B282" s="12"/>
      <c r="C282" s="24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32"/>
    </row>
    <row r="283" spans="1:23">
      <c r="A283" s="19" t="s">
        <v>92</v>
      </c>
      <c r="B283" s="12"/>
      <c r="C283" s="24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0" t="s">
        <v>40</v>
      </c>
      <c r="B284" s="12"/>
      <c r="C284" s="25">
        <v>24244227</v>
      </c>
      <c r="D284" s="14">
        <v>8752556</v>
      </c>
      <c r="E284" s="14">
        <v>2404156</v>
      </c>
      <c r="F284" s="14">
        <v>3034646</v>
      </c>
      <c r="G284" s="14">
        <v>284656</v>
      </c>
      <c r="H284" s="14">
        <v>615848</v>
      </c>
      <c r="I284" s="14"/>
      <c r="J284" s="14"/>
      <c r="K284" s="14">
        <v>2655561</v>
      </c>
      <c r="L284" s="14">
        <v>220493</v>
      </c>
      <c r="M284" s="14">
        <v>10886152</v>
      </c>
      <c r="N284" s="14">
        <v>2319051</v>
      </c>
      <c r="O284" s="14">
        <v>725210</v>
      </c>
      <c r="P284" s="14">
        <v>3879119</v>
      </c>
      <c r="Q284" s="14">
        <v>796096</v>
      </c>
      <c r="R284" s="14">
        <v>815227</v>
      </c>
      <c r="S284" s="14">
        <v>1364176</v>
      </c>
      <c r="T284" s="14"/>
      <c r="U284" s="14">
        <v>654971</v>
      </c>
      <c r="V284" s="14">
        <v>821768</v>
      </c>
      <c r="W284" s="33">
        <v>64473913</v>
      </c>
    </row>
    <row r="285" spans="1:23">
      <c r="A285" s="20" t="s">
        <v>41</v>
      </c>
      <c r="B285" s="12"/>
      <c r="C285" s="25">
        <v>23854562</v>
      </c>
      <c r="D285" s="14">
        <v>8774398</v>
      </c>
      <c r="E285" s="14">
        <v>2251226</v>
      </c>
      <c r="F285" s="14">
        <v>3123286</v>
      </c>
      <c r="G285" s="14">
        <v>199351</v>
      </c>
      <c r="H285" s="14">
        <v>752848</v>
      </c>
      <c r="I285" s="14"/>
      <c r="J285" s="14">
        <v>107319</v>
      </c>
      <c r="K285" s="14">
        <v>2666061</v>
      </c>
      <c r="L285" s="14">
        <v>318913</v>
      </c>
      <c r="M285" s="14">
        <v>10478150</v>
      </c>
      <c r="N285" s="14">
        <v>2108001</v>
      </c>
      <c r="O285" s="14">
        <v>555699</v>
      </c>
      <c r="P285" s="14">
        <v>3394949</v>
      </c>
      <c r="Q285" s="14">
        <v>1167784</v>
      </c>
      <c r="R285" s="14">
        <v>1044349</v>
      </c>
      <c r="S285" s="14">
        <v>1256732</v>
      </c>
      <c r="T285" s="14"/>
      <c r="U285" s="14">
        <v>652566</v>
      </c>
      <c r="V285" s="14">
        <v>533841</v>
      </c>
      <c r="W285" s="33">
        <v>63240035</v>
      </c>
    </row>
    <row r="286" spans="1:23">
      <c r="A286" s="20" t="s">
        <v>42</v>
      </c>
      <c r="B286" s="12"/>
      <c r="C286" s="25">
        <v>23888884</v>
      </c>
      <c r="D286" s="14">
        <v>9149461</v>
      </c>
      <c r="E286" s="14">
        <v>2314814</v>
      </c>
      <c r="F286" s="14">
        <v>2805080</v>
      </c>
      <c r="G286" s="14">
        <v>285562</v>
      </c>
      <c r="H286" s="14">
        <v>684350</v>
      </c>
      <c r="I286" s="14"/>
      <c r="J286" s="14">
        <v>134009</v>
      </c>
      <c r="K286" s="14">
        <v>1895533</v>
      </c>
      <c r="L286" s="14">
        <v>770151</v>
      </c>
      <c r="M286" s="14">
        <v>12829316</v>
      </c>
      <c r="N286" s="14">
        <v>2381572</v>
      </c>
      <c r="O286" s="14">
        <v>721012</v>
      </c>
      <c r="P286" s="14">
        <v>3402994</v>
      </c>
      <c r="Q286" s="14">
        <v>1141818</v>
      </c>
      <c r="R286" s="14">
        <v>827247</v>
      </c>
      <c r="S286" s="14">
        <v>804999</v>
      </c>
      <c r="T286" s="14"/>
      <c r="U286" s="14">
        <v>702225</v>
      </c>
      <c r="V286" s="14">
        <v>705453</v>
      </c>
      <c r="W286" s="33">
        <v>65444480</v>
      </c>
    </row>
    <row r="287" spans="1:23">
      <c r="A287" s="20" t="s">
        <v>43</v>
      </c>
      <c r="B287" s="12"/>
      <c r="C287" s="25">
        <v>25854016</v>
      </c>
      <c r="D287" s="14">
        <v>9606572</v>
      </c>
      <c r="E287" s="14">
        <v>2093051</v>
      </c>
      <c r="F287" s="14">
        <v>2878771</v>
      </c>
      <c r="G287" s="14">
        <v>525211</v>
      </c>
      <c r="H287" s="14">
        <v>687876</v>
      </c>
      <c r="I287" s="14"/>
      <c r="J287" s="14">
        <v>84384</v>
      </c>
      <c r="K287" s="14">
        <v>2537201</v>
      </c>
      <c r="L287" s="14">
        <v>311516</v>
      </c>
      <c r="M287" s="14">
        <v>13177233</v>
      </c>
      <c r="N287" s="14">
        <v>1948082</v>
      </c>
      <c r="O287" s="14">
        <v>811810</v>
      </c>
      <c r="P287" s="14">
        <v>3283582</v>
      </c>
      <c r="Q287" s="14">
        <v>1386657</v>
      </c>
      <c r="R287" s="14">
        <v>822829</v>
      </c>
      <c r="S287" s="14">
        <v>1397442</v>
      </c>
      <c r="T287" s="14"/>
      <c r="U287" s="14">
        <v>690403</v>
      </c>
      <c r="V287" s="14">
        <v>558399</v>
      </c>
      <c r="W287" s="33">
        <v>68655035</v>
      </c>
    </row>
    <row r="288" spans="1:23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15" t="str">
        <f>SUM(I284:I287)</f>
        <v>0</v>
      </c>
      <c r="J288" s="15" t="str">
        <f>SUM(J284:J287)</f>
        <v>0</v>
      </c>
      <c r="K288" s="15" t="str">
        <f>SUM(K284:K287)</f>
        <v>0</v>
      </c>
      <c r="L288" s="15" t="str">
        <f>SUM(L284:L287)</f>
        <v>0</v>
      </c>
      <c r="M288" s="15" t="str">
        <f>SUM(M284:M287)</f>
        <v>0</v>
      </c>
      <c r="N288" s="15" t="str">
        <f>SUM(N284:N287)</f>
        <v>0</v>
      </c>
      <c r="O288" s="15" t="str">
        <f>SUM(O284:O287)</f>
        <v>0</v>
      </c>
      <c r="P288" s="15" t="str">
        <f>SUM(P284:P287)</f>
        <v>0</v>
      </c>
      <c r="Q288" s="15" t="str">
        <f>SUM(Q284:Q287)</f>
        <v>0</v>
      </c>
      <c r="R288" s="15" t="str">
        <f>SUM(R284:R287)</f>
        <v>0</v>
      </c>
      <c r="S288" s="15" t="str">
        <f>SUM(S284:S287)</f>
        <v>0</v>
      </c>
      <c r="T288" s="15" t="str">
        <f>SUM(T284:T287)</f>
        <v>0</v>
      </c>
      <c r="U288" s="15" t="str">
        <f>SUM(U284:U287)</f>
        <v>0</v>
      </c>
      <c r="V288" s="15" t="str">
        <f>SUM(V284:V287)</f>
        <v>0</v>
      </c>
      <c r="W288" s="34" t="str">
        <f>SUM(W284:W287)</f>
        <v>0</v>
      </c>
    </row>
    <row r="289" spans="1:23">
      <c r="A289" s="18"/>
      <c r="B289" s="12"/>
      <c r="C289" s="24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32"/>
    </row>
    <row r="290" spans="1:23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16" t="str">
        <f>I246+I253+I260+I267+I274+I281+I288</f>
        <v>0</v>
      </c>
      <c r="J290" s="16" t="str">
        <f>J246+J253+J260+J267+J274+J281+J288</f>
        <v>0</v>
      </c>
      <c r="K290" s="16" t="str">
        <f>K246+K253+K260+K267+K274+K281+K288</f>
        <v>0</v>
      </c>
      <c r="L290" s="16" t="str">
        <f>L246+L253+L260+L267+L274+L281+L288</f>
        <v>0</v>
      </c>
      <c r="M290" s="16" t="str">
        <f>M246+M253+M260+M267+M274+M281+M288</f>
        <v>0</v>
      </c>
      <c r="N290" s="16" t="str">
        <f>N246+N253+N260+N267+N274+N281+N288</f>
        <v>0</v>
      </c>
      <c r="O290" s="16" t="str">
        <f>O246+O253+O260+O267+O274+O281+O288</f>
        <v>0</v>
      </c>
      <c r="P290" s="16" t="str">
        <f>P246+P253+P260+P267+P274+P281+P288</f>
        <v>0</v>
      </c>
      <c r="Q290" s="16" t="str">
        <f>Q246+Q253+Q260+Q267+Q274+Q281+Q288</f>
        <v>0</v>
      </c>
      <c r="R290" s="16" t="str">
        <f>R246+R253+R260+R267+R274+R281+R288</f>
        <v>0</v>
      </c>
      <c r="S290" s="16" t="str">
        <f>S246+S253+S260+S267+S274+S281+S288</f>
        <v>0</v>
      </c>
      <c r="T290" s="16" t="str">
        <f>T246+T253+T260+T267+T274+T281+T288</f>
        <v>0</v>
      </c>
      <c r="U290" s="16" t="str">
        <f>U246+U253+U260+U267+U274+U281+U288</f>
        <v>0</v>
      </c>
      <c r="V290" s="16" t="str">
        <f>V246+V253+V260+V267+V274+V281+V288</f>
        <v>0</v>
      </c>
      <c r="W290" s="35" t="str">
        <f>W246+W253+W260+W267+W274+W281+W288</f>
        <v>0</v>
      </c>
    </row>
    <row r="291" spans="1:23">
      <c r="A291" s="18"/>
      <c r="B291" s="12"/>
      <c r="C291" s="24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0" t="str">
        <f>I139+I239+I290</f>
        <v>0</v>
      </c>
      <c r="J292" s="30" t="str">
        <f>J139+J239+J290</f>
        <v>0</v>
      </c>
      <c r="K292" s="30" t="str">
        <f>K139+K239+K290</f>
        <v>0</v>
      </c>
      <c r="L292" s="30" t="str">
        <f>L139+L239+L290</f>
        <v>0</v>
      </c>
      <c r="M292" s="30" t="str">
        <f>M139+M239+M290</f>
        <v>0</v>
      </c>
      <c r="N292" s="30" t="str">
        <f>N139+N239+N290</f>
        <v>0</v>
      </c>
      <c r="O292" s="30" t="str">
        <f>O139+O239+O290</f>
        <v>0</v>
      </c>
      <c r="P292" s="30" t="str">
        <f>P139+P239+P290</f>
        <v>0</v>
      </c>
      <c r="Q292" s="30" t="str">
        <f>Q139+Q239+Q290</f>
        <v>0</v>
      </c>
      <c r="R292" s="30" t="str">
        <f>R139+R239+R290</f>
        <v>0</v>
      </c>
      <c r="S292" s="30" t="str">
        <f>S139+S239+S290</f>
        <v>0</v>
      </c>
      <c r="T292" s="30" t="str">
        <f>T139+T239+T290</f>
        <v>0</v>
      </c>
      <c r="U292" s="30" t="str">
        <f>U139+U239+U290</f>
        <v>0</v>
      </c>
      <c r="V292" s="30" t="str">
        <f>V139+V239+V290</f>
        <v>0</v>
      </c>
      <c r="W292" s="36" t="str">
        <f>W139+W239+W290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9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139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140</v>
      </c>
      <c r="D5" s="29" t="s">
        <v>141</v>
      </c>
      <c r="E5" s="29" t="s">
        <v>142</v>
      </c>
      <c r="F5" s="29" t="s">
        <v>143</v>
      </c>
      <c r="G5" s="29" t="s">
        <v>144</v>
      </c>
      <c r="H5" s="29" t="s">
        <v>145</v>
      </c>
      <c r="I5" s="31" t="s">
        <v>44</v>
      </c>
      <c r="J5" s="12"/>
      <c r="K5" s="23" t="s">
        <v>140</v>
      </c>
      <c r="L5" s="29" t="s">
        <v>146</v>
      </c>
      <c r="M5" s="29" t="s">
        <v>142</v>
      </c>
      <c r="N5" s="29" t="s">
        <v>147</v>
      </c>
      <c r="O5" s="29" t="s">
        <v>148</v>
      </c>
      <c r="P5" s="31" t="s">
        <v>44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>
        <v>2507028.5</v>
      </c>
      <c r="P8" s="33">
        <v>2507028.5</v>
      </c>
    </row>
    <row r="9" spans="1:16">
      <c r="A9" s="20" t="s">
        <v>41</v>
      </c>
      <c r="B9" s="12"/>
      <c r="C9" s="25"/>
      <c r="D9" s="14"/>
      <c r="E9" s="14"/>
      <c r="F9" s="14"/>
      <c r="G9" s="14"/>
      <c r="H9" s="14"/>
      <c r="I9" s="33"/>
      <c r="J9" s="12"/>
      <c r="K9" s="25"/>
      <c r="L9" s="14"/>
      <c r="M9" s="14"/>
      <c r="N9" s="14"/>
      <c r="O9" s="14">
        <v>1991074.5</v>
      </c>
      <c r="P9" s="33">
        <v>1991074.5</v>
      </c>
    </row>
    <row r="10" spans="1:16">
      <c r="A10" s="20" t="s">
        <v>42</v>
      </c>
      <c r="B10" s="12"/>
      <c r="C10" s="25"/>
      <c r="D10" s="14"/>
      <c r="E10" s="14"/>
      <c r="F10" s="14"/>
      <c r="G10" s="14"/>
      <c r="H10" s="14"/>
      <c r="I10" s="33"/>
      <c r="J10" s="12"/>
      <c r="K10" s="25"/>
      <c r="L10" s="14"/>
      <c r="M10" s="14"/>
      <c r="N10" s="14"/>
      <c r="O10" s="14">
        <v>1987142</v>
      </c>
      <c r="P10" s="33">
        <v>1987142</v>
      </c>
    </row>
    <row r="11" spans="1:16">
      <c r="A11" s="20" t="s">
        <v>43</v>
      </c>
      <c r="B11" s="12"/>
      <c r="C11" s="25"/>
      <c r="D11" s="14"/>
      <c r="E11" s="14"/>
      <c r="F11" s="14"/>
      <c r="G11" s="14"/>
      <c r="H11" s="14"/>
      <c r="I11" s="33"/>
      <c r="J11" s="12"/>
      <c r="K11" s="25"/>
      <c r="L11" s="14"/>
      <c r="M11" s="14"/>
      <c r="N11" s="14"/>
      <c r="O11" s="14">
        <v>2005916.5</v>
      </c>
      <c r="P11" s="33">
        <v>2005916.5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20" t="s">
        <v>40</v>
      </c>
      <c r="B15" s="12"/>
      <c r="C15" s="25"/>
      <c r="D15" s="14"/>
      <c r="E15" s="14"/>
      <c r="F15" s="14"/>
      <c r="G15" s="14"/>
      <c r="H15" s="14"/>
      <c r="I15" s="33"/>
      <c r="J15" s="12"/>
      <c r="K15" s="25"/>
      <c r="L15" s="14"/>
      <c r="M15" s="14"/>
      <c r="N15" s="14"/>
      <c r="O15" s="14">
        <v>2194768.5</v>
      </c>
      <c r="P15" s="33">
        <v>2194768.5</v>
      </c>
    </row>
    <row r="16" spans="1:16">
      <c r="A16" s="20" t="s">
        <v>41</v>
      </c>
      <c r="B16" s="12"/>
      <c r="C16" s="25"/>
      <c r="D16" s="14"/>
      <c r="E16" s="14"/>
      <c r="F16" s="14"/>
      <c r="G16" s="14"/>
      <c r="H16" s="14"/>
      <c r="I16" s="33"/>
      <c r="J16" s="12"/>
      <c r="K16" s="25"/>
      <c r="L16" s="14"/>
      <c r="M16" s="14"/>
      <c r="N16" s="14"/>
      <c r="O16" s="14">
        <v>2060067</v>
      </c>
      <c r="P16" s="33">
        <v>2060067</v>
      </c>
    </row>
    <row r="17" spans="1:16">
      <c r="A17" s="20" t="s">
        <v>42</v>
      </c>
      <c r="B17" s="12"/>
      <c r="C17" s="25"/>
      <c r="D17" s="14"/>
      <c r="E17" s="14"/>
      <c r="F17" s="14"/>
      <c r="G17" s="14"/>
      <c r="H17" s="14"/>
      <c r="I17" s="33"/>
      <c r="J17" s="12"/>
      <c r="K17" s="25"/>
      <c r="L17" s="14"/>
      <c r="M17" s="14"/>
      <c r="N17" s="14"/>
      <c r="O17" s="14">
        <v>2078472.5</v>
      </c>
      <c r="P17" s="33">
        <v>2078472.5</v>
      </c>
    </row>
    <row r="18" spans="1:16">
      <c r="A18" s="20" t="s">
        <v>43</v>
      </c>
      <c r="B18" s="12"/>
      <c r="C18" s="25"/>
      <c r="D18" s="14"/>
      <c r="E18" s="14"/>
      <c r="F18" s="14"/>
      <c r="G18" s="14"/>
      <c r="H18" s="14"/>
      <c r="I18" s="33"/>
      <c r="J18" s="12"/>
      <c r="K18" s="25"/>
      <c r="L18" s="14"/>
      <c r="M18" s="14"/>
      <c r="N18" s="14"/>
      <c r="O18" s="14">
        <v>2303914</v>
      </c>
      <c r="P18" s="33">
        <v>2303914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12"/>
      <c r="N21" s="12"/>
      <c r="O21" s="12"/>
      <c r="P21" s="32"/>
    </row>
    <row r="22" spans="1:16">
      <c r="A22" s="20" t="s">
        <v>40</v>
      </c>
      <c r="B22" s="12"/>
      <c r="C22" s="25"/>
      <c r="D22" s="14"/>
      <c r="E22" s="14"/>
      <c r="F22" s="14"/>
      <c r="G22" s="14">
        <v>1823</v>
      </c>
      <c r="H22" s="14"/>
      <c r="I22" s="33">
        <v>1823</v>
      </c>
      <c r="J22" s="12"/>
      <c r="K22" s="25"/>
      <c r="L22" s="14"/>
      <c r="M22" s="14"/>
      <c r="N22" s="14"/>
      <c r="O22" s="14">
        <v>0</v>
      </c>
      <c r="P22" s="33">
        <v>0</v>
      </c>
    </row>
    <row r="23" spans="1:16">
      <c r="A23" s="20" t="s">
        <v>41</v>
      </c>
      <c r="B23" s="12"/>
      <c r="C23" s="25"/>
      <c r="D23" s="14"/>
      <c r="E23" s="14"/>
      <c r="F23" s="14"/>
      <c r="G23" s="14">
        <v>375</v>
      </c>
      <c r="H23" s="14"/>
      <c r="I23" s="33">
        <v>375</v>
      </c>
      <c r="J23" s="12"/>
      <c r="K23" s="25"/>
      <c r="L23" s="14"/>
      <c r="M23" s="14"/>
      <c r="N23" s="14"/>
      <c r="O23" s="14">
        <v>0</v>
      </c>
      <c r="P23" s="33">
        <v>0</v>
      </c>
    </row>
    <row r="24" spans="1:16">
      <c r="A24" s="20" t="s">
        <v>42</v>
      </c>
      <c r="B24" s="12"/>
      <c r="C24" s="25"/>
      <c r="D24" s="14"/>
      <c r="E24" s="14"/>
      <c r="F24" s="14"/>
      <c r="G24" s="14">
        <v>399</v>
      </c>
      <c r="H24" s="14"/>
      <c r="I24" s="33">
        <v>399</v>
      </c>
      <c r="J24" s="12"/>
      <c r="K24" s="25"/>
      <c r="L24" s="14"/>
      <c r="M24" s="14"/>
      <c r="N24" s="14"/>
      <c r="O24" s="14">
        <v>0</v>
      </c>
      <c r="P24" s="33">
        <v>0</v>
      </c>
    </row>
    <row r="25" spans="1:16">
      <c r="A25" s="20" t="s">
        <v>43</v>
      </c>
      <c r="B25" s="12"/>
      <c r="C25" s="25"/>
      <c r="D25" s="14"/>
      <c r="E25" s="14"/>
      <c r="F25" s="14"/>
      <c r="G25" s="14">
        <v>97</v>
      </c>
      <c r="H25" s="14"/>
      <c r="I25" s="33">
        <v>97</v>
      </c>
      <c r="J25" s="12"/>
      <c r="K25" s="25"/>
      <c r="L25" s="14"/>
      <c r="M25" s="14"/>
      <c r="N25" s="14"/>
      <c r="O25" s="14">
        <v>0</v>
      </c>
      <c r="P25" s="33">
        <v>0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40</v>
      </c>
      <c r="B29" s="12"/>
      <c r="C29" s="25"/>
      <c r="D29" s="14"/>
      <c r="E29" s="14"/>
      <c r="F29" s="14"/>
      <c r="G29" s="14">
        <v>1032</v>
      </c>
      <c r="H29" s="14"/>
      <c r="I29" s="33">
        <v>1032</v>
      </c>
      <c r="J29" s="12"/>
      <c r="K29" s="25"/>
      <c r="L29" s="14">
        <v>0</v>
      </c>
      <c r="M29" s="14"/>
      <c r="N29" s="14"/>
      <c r="O29" s="14"/>
      <c r="P29" s="33">
        <v>0</v>
      </c>
    </row>
    <row r="30" spans="1:16">
      <c r="A30" s="20" t="s">
        <v>41</v>
      </c>
      <c r="B30" s="12"/>
      <c r="C30" s="25"/>
      <c r="D30" s="14"/>
      <c r="E30" s="14"/>
      <c r="F30" s="14"/>
      <c r="G30" s="14">
        <v>461</v>
      </c>
      <c r="H30" s="14"/>
      <c r="I30" s="33">
        <v>461</v>
      </c>
      <c r="J30" s="12"/>
      <c r="K30" s="25"/>
      <c r="L30" s="14">
        <v>0</v>
      </c>
      <c r="M30" s="14"/>
      <c r="N30" s="14"/>
      <c r="O30" s="14"/>
      <c r="P30" s="33">
        <v>0</v>
      </c>
    </row>
    <row r="31" spans="1:16">
      <c r="A31" s="20" t="s">
        <v>42</v>
      </c>
      <c r="B31" s="12"/>
      <c r="C31" s="25"/>
      <c r="D31" s="14"/>
      <c r="E31" s="14"/>
      <c r="F31" s="14"/>
      <c r="G31" s="14">
        <v>213</v>
      </c>
      <c r="H31" s="14"/>
      <c r="I31" s="33">
        <v>213</v>
      </c>
      <c r="J31" s="12"/>
      <c r="K31" s="25"/>
      <c r="L31" s="14">
        <v>0</v>
      </c>
      <c r="M31" s="14"/>
      <c r="N31" s="14"/>
      <c r="O31" s="14"/>
      <c r="P31" s="33">
        <v>0</v>
      </c>
    </row>
    <row r="32" spans="1:16">
      <c r="A32" s="20" t="s">
        <v>43</v>
      </c>
      <c r="B32" s="12"/>
      <c r="C32" s="25"/>
      <c r="D32" s="14"/>
      <c r="E32" s="14"/>
      <c r="F32" s="14"/>
      <c r="G32" s="14">
        <v>196</v>
      </c>
      <c r="H32" s="14"/>
      <c r="I32" s="33">
        <v>196</v>
      </c>
      <c r="J32" s="12"/>
      <c r="K32" s="25"/>
      <c r="L32" s="14">
        <v>0</v>
      </c>
      <c r="M32" s="14"/>
      <c r="N32" s="14"/>
      <c r="O32" s="14"/>
      <c r="P32" s="33">
        <v>0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/>
      <c r="E36" s="14"/>
      <c r="F36" s="14"/>
      <c r="G36" s="14">
        <v>980</v>
      </c>
      <c r="H36" s="14"/>
      <c r="I36" s="33">
        <v>980</v>
      </c>
      <c r="J36" s="12"/>
      <c r="K36" s="25"/>
      <c r="L36" s="14"/>
      <c r="M36" s="14"/>
      <c r="N36" s="14"/>
      <c r="O36" s="14">
        <v>0</v>
      </c>
      <c r="P36" s="33">
        <v>0</v>
      </c>
    </row>
    <row r="37" spans="1:16">
      <c r="A37" s="20" t="s">
        <v>41</v>
      </c>
      <c r="B37" s="12"/>
      <c r="C37" s="25"/>
      <c r="D37" s="14"/>
      <c r="E37" s="14"/>
      <c r="F37" s="14"/>
      <c r="G37" s="14">
        <v>167</v>
      </c>
      <c r="H37" s="14"/>
      <c r="I37" s="33">
        <v>167</v>
      </c>
      <c r="J37" s="12"/>
      <c r="K37" s="25"/>
      <c r="L37" s="14"/>
      <c r="M37" s="14"/>
      <c r="N37" s="14"/>
      <c r="O37" s="14">
        <v>0</v>
      </c>
      <c r="P37" s="33">
        <v>0</v>
      </c>
    </row>
    <row r="38" spans="1:16">
      <c r="A38" s="20" t="s">
        <v>42</v>
      </c>
      <c r="B38" s="12"/>
      <c r="C38" s="25"/>
      <c r="D38" s="14"/>
      <c r="E38" s="14"/>
      <c r="F38" s="14"/>
      <c r="G38" s="14">
        <v>818</v>
      </c>
      <c r="H38" s="14"/>
      <c r="I38" s="33">
        <v>818</v>
      </c>
      <c r="J38" s="12"/>
      <c r="K38" s="25"/>
      <c r="L38" s="14"/>
      <c r="M38" s="14"/>
      <c r="N38" s="14"/>
      <c r="O38" s="14">
        <v>0</v>
      </c>
      <c r="P38" s="33">
        <v>0</v>
      </c>
    </row>
    <row r="39" spans="1:16">
      <c r="A39" s="20" t="s">
        <v>43</v>
      </c>
      <c r="B39" s="12"/>
      <c r="C39" s="25"/>
      <c r="D39" s="14"/>
      <c r="E39" s="14"/>
      <c r="F39" s="14"/>
      <c r="G39" s="14">
        <v>376</v>
      </c>
      <c r="H39" s="14"/>
      <c r="I39" s="33">
        <v>376</v>
      </c>
      <c r="J39" s="12"/>
      <c r="K39" s="25"/>
      <c r="L39" s="14"/>
      <c r="M39" s="14"/>
      <c r="N39" s="14"/>
      <c r="O39" s="14">
        <v>100000</v>
      </c>
      <c r="P39" s="33">
        <v>100000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12"/>
      <c r="N41" s="12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20" t="s">
        <v>40</v>
      </c>
      <c r="B43" s="12"/>
      <c r="C43" s="25"/>
      <c r="D43" s="14"/>
      <c r="E43" s="14"/>
      <c r="F43" s="14"/>
      <c r="G43" s="14">
        <v>247</v>
      </c>
      <c r="H43" s="14"/>
      <c r="I43" s="33">
        <v>247</v>
      </c>
      <c r="J43" s="12"/>
      <c r="K43" s="25"/>
      <c r="L43" s="14">
        <v>0</v>
      </c>
      <c r="M43" s="14"/>
      <c r="N43" s="14"/>
      <c r="O43" s="14"/>
      <c r="P43" s="33">
        <v>0</v>
      </c>
    </row>
    <row r="44" spans="1:16">
      <c r="A44" s="20" t="s">
        <v>41</v>
      </c>
      <c r="B44" s="12"/>
      <c r="C44" s="25"/>
      <c r="D44" s="14"/>
      <c r="E44" s="14"/>
      <c r="F44" s="14"/>
      <c r="G44" s="14">
        <v>440</v>
      </c>
      <c r="H44" s="14"/>
      <c r="I44" s="33">
        <v>440</v>
      </c>
      <c r="J44" s="12"/>
      <c r="K44" s="25"/>
      <c r="L44" s="14">
        <v>0</v>
      </c>
      <c r="M44" s="14"/>
      <c r="N44" s="14"/>
      <c r="O44" s="14"/>
      <c r="P44" s="33">
        <v>0</v>
      </c>
    </row>
    <row r="45" spans="1:16">
      <c r="A45" s="20" t="s">
        <v>42</v>
      </c>
      <c r="B45" s="12"/>
      <c r="C45" s="25"/>
      <c r="D45" s="14"/>
      <c r="E45" s="14"/>
      <c r="F45" s="14"/>
      <c r="G45" s="14">
        <v>147</v>
      </c>
      <c r="H45" s="14"/>
      <c r="I45" s="33">
        <v>147</v>
      </c>
      <c r="J45" s="12"/>
      <c r="K45" s="25"/>
      <c r="L45" s="14">
        <v>0</v>
      </c>
      <c r="M45" s="14"/>
      <c r="N45" s="14"/>
      <c r="O45" s="14"/>
      <c r="P45" s="33">
        <v>0</v>
      </c>
    </row>
    <row r="46" spans="1:16">
      <c r="A46" s="20" t="s">
        <v>43</v>
      </c>
      <c r="B46" s="12"/>
      <c r="C46" s="25"/>
      <c r="D46" s="14"/>
      <c r="E46" s="14"/>
      <c r="F46" s="14"/>
      <c r="G46" s="14">
        <v>1080</v>
      </c>
      <c r="H46" s="14"/>
      <c r="I46" s="33">
        <v>1080</v>
      </c>
      <c r="J46" s="12"/>
      <c r="K46" s="25"/>
      <c r="L46" s="14">
        <v>0</v>
      </c>
      <c r="M46" s="14"/>
      <c r="N46" s="14"/>
      <c r="O46" s="14"/>
      <c r="P46" s="33">
        <v>0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12"/>
      <c r="N48" s="12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12"/>
      <c r="N49" s="12"/>
      <c r="O49" s="12"/>
      <c r="P49" s="32"/>
    </row>
    <row r="50" spans="1:16">
      <c r="A50" s="20" t="s">
        <v>40</v>
      </c>
      <c r="B50" s="12"/>
      <c r="C50" s="25"/>
      <c r="D50" s="14"/>
      <c r="E50" s="14"/>
      <c r="F50" s="14"/>
      <c r="G50" s="14"/>
      <c r="H50" s="14"/>
      <c r="I50" s="33"/>
      <c r="J50" s="12"/>
      <c r="K50" s="25"/>
      <c r="L50" s="14"/>
      <c r="M50" s="14"/>
      <c r="N50" s="14"/>
      <c r="O50" s="14">
        <v>3097445</v>
      </c>
      <c r="P50" s="33">
        <v>3097445</v>
      </c>
    </row>
    <row r="51" spans="1:16">
      <c r="A51" s="20" t="s">
        <v>41</v>
      </c>
      <c r="B51" s="12"/>
      <c r="C51" s="25"/>
      <c r="D51" s="14"/>
      <c r="E51" s="14"/>
      <c r="F51" s="14"/>
      <c r="G51" s="14"/>
      <c r="H51" s="14"/>
      <c r="I51" s="33"/>
      <c r="J51" s="12"/>
      <c r="K51" s="25"/>
      <c r="L51" s="14"/>
      <c r="M51" s="14"/>
      <c r="N51" s="14"/>
      <c r="O51" s="14">
        <v>2937144.5</v>
      </c>
      <c r="P51" s="33">
        <v>2937144.5</v>
      </c>
    </row>
    <row r="52" spans="1:16">
      <c r="A52" s="20" t="s">
        <v>42</v>
      </c>
      <c r="B52" s="12"/>
      <c r="C52" s="25"/>
      <c r="D52" s="14"/>
      <c r="E52" s="14"/>
      <c r="F52" s="14"/>
      <c r="G52" s="14"/>
      <c r="H52" s="14"/>
      <c r="I52" s="33"/>
      <c r="J52" s="12"/>
      <c r="K52" s="25"/>
      <c r="L52" s="14"/>
      <c r="M52" s="14"/>
      <c r="N52" s="14"/>
      <c r="O52" s="14">
        <v>2974102</v>
      </c>
      <c r="P52" s="33">
        <v>2974102</v>
      </c>
    </row>
    <row r="53" spans="1:16">
      <c r="A53" s="20" t="s">
        <v>43</v>
      </c>
      <c r="B53" s="12"/>
      <c r="C53" s="25"/>
      <c r="D53" s="14"/>
      <c r="E53" s="14"/>
      <c r="F53" s="14"/>
      <c r="G53" s="14"/>
      <c r="H53" s="14"/>
      <c r="I53" s="33"/>
      <c r="J53" s="12"/>
      <c r="K53" s="25"/>
      <c r="L53" s="14"/>
      <c r="M53" s="14"/>
      <c r="N53" s="14"/>
      <c r="O53" s="14">
        <v>2703041.5</v>
      </c>
      <c r="P53" s="33">
        <v>2703041.5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12"/>
      <c r="N56" s="12"/>
      <c r="O56" s="12"/>
      <c r="P56" s="32"/>
    </row>
    <row r="57" spans="1:16">
      <c r="A57" s="20" t="s">
        <v>40</v>
      </c>
      <c r="B57" s="12"/>
      <c r="C57" s="25"/>
      <c r="D57" s="14"/>
      <c r="E57" s="14"/>
      <c r="F57" s="14"/>
      <c r="G57" s="14"/>
      <c r="H57" s="14"/>
      <c r="I57" s="33"/>
      <c r="J57" s="12"/>
      <c r="K57" s="25"/>
      <c r="L57" s="14"/>
      <c r="M57" s="14"/>
      <c r="N57" s="14"/>
      <c r="O57" s="14"/>
      <c r="P57" s="33"/>
    </row>
    <row r="58" spans="1:16">
      <c r="A58" s="20" t="s">
        <v>41</v>
      </c>
      <c r="B58" s="12"/>
      <c r="C58" s="25"/>
      <c r="D58" s="14"/>
      <c r="E58" s="14"/>
      <c r="F58" s="14"/>
      <c r="G58" s="14"/>
      <c r="H58" s="14"/>
      <c r="I58" s="33"/>
      <c r="J58" s="12"/>
      <c r="K58" s="25"/>
      <c r="L58" s="14"/>
      <c r="M58" s="14"/>
      <c r="N58" s="14"/>
      <c r="O58" s="14"/>
      <c r="P58" s="33"/>
    </row>
    <row r="59" spans="1:16">
      <c r="A59" s="20" t="s">
        <v>42</v>
      </c>
      <c r="B59" s="12"/>
      <c r="C59" s="25"/>
      <c r="D59" s="14"/>
      <c r="E59" s="14"/>
      <c r="F59" s="14"/>
      <c r="G59" s="14"/>
      <c r="H59" s="14"/>
      <c r="I59" s="33"/>
      <c r="J59" s="12"/>
      <c r="K59" s="25"/>
      <c r="L59" s="14"/>
      <c r="M59" s="14"/>
      <c r="N59" s="14"/>
      <c r="O59" s="14"/>
      <c r="P59" s="33"/>
    </row>
    <row r="60" spans="1:16">
      <c r="A60" s="20" t="s">
        <v>43</v>
      </c>
      <c r="B60" s="12"/>
      <c r="C60" s="25"/>
      <c r="D60" s="14"/>
      <c r="E60" s="14"/>
      <c r="F60" s="14"/>
      <c r="G60" s="14"/>
      <c r="H60" s="14"/>
      <c r="I60" s="33"/>
      <c r="J60" s="12"/>
      <c r="K60" s="25"/>
      <c r="L60" s="14"/>
      <c r="M60" s="14"/>
      <c r="N60" s="14"/>
      <c r="O60" s="14"/>
      <c r="P60" s="33"/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/>
      <c r="G64" s="14"/>
      <c r="H64" s="14"/>
      <c r="I64" s="33"/>
      <c r="J64" s="12"/>
      <c r="K64" s="25"/>
      <c r="L64" s="14"/>
      <c r="M64" s="14"/>
      <c r="N64" s="14"/>
      <c r="O64" s="14"/>
      <c r="P64" s="33"/>
    </row>
    <row r="65" spans="1:16">
      <c r="A65" s="20" t="s">
        <v>41</v>
      </c>
      <c r="B65" s="12"/>
      <c r="C65" s="25"/>
      <c r="D65" s="14"/>
      <c r="E65" s="14"/>
      <c r="F65" s="14"/>
      <c r="G65" s="14"/>
      <c r="H65" s="14"/>
      <c r="I65" s="33"/>
      <c r="J65" s="12"/>
      <c r="K65" s="25"/>
      <c r="L65" s="14"/>
      <c r="M65" s="14"/>
      <c r="N65" s="14"/>
      <c r="O65" s="14"/>
      <c r="P65" s="33"/>
    </row>
    <row r="66" spans="1:16">
      <c r="A66" s="20" t="s">
        <v>42</v>
      </c>
      <c r="B66" s="12"/>
      <c r="C66" s="25"/>
      <c r="D66" s="14"/>
      <c r="E66" s="14"/>
      <c r="F66" s="14"/>
      <c r="G66" s="14"/>
      <c r="H66" s="14"/>
      <c r="I66" s="33"/>
      <c r="J66" s="12"/>
      <c r="K66" s="25"/>
      <c r="L66" s="14"/>
      <c r="M66" s="14"/>
      <c r="N66" s="14"/>
      <c r="O66" s="14"/>
      <c r="P66" s="33"/>
    </row>
    <row r="67" spans="1:16">
      <c r="A67" s="20" t="s">
        <v>43</v>
      </c>
      <c r="B67" s="12"/>
      <c r="C67" s="25"/>
      <c r="D67" s="14"/>
      <c r="E67" s="14"/>
      <c r="F67" s="14"/>
      <c r="G67" s="14"/>
      <c r="H67" s="14"/>
      <c r="I67" s="33"/>
      <c r="J67" s="12"/>
      <c r="K67" s="25"/>
      <c r="L67" s="14"/>
      <c r="M67" s="14"/>
      <c r="N67" s="14"/>
      <c r="O67" s="14">
        <v>-5632.91</v>
      </c>
      <c r="P67" s="33">
        <v>-5632.91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12"/>
      <c r="N69" s="12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20" t="s">
        <v>54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12"/>
      <c r="N71" s="12"/>
      <c r="O71" s="12"/>
      <c r="P71" s="32"/>
    </row>
    <row r="72" spans="1:16">
      <c r="A72" s="20" t="s">
        <v>55</v>
      </c>
      <c r="B72" s="12"/>
      <c r="C72" s="24"/>
      <c r="D72" s="12"/>
      <c r="E72" s="12"/>
      <c r="F72" s="12"/>
      <c r="G72" s="12"/>
      <c r="H72" s="12"/>
      <c r="I72" s="32"/>
      <c r="J72" s="12"/>
      <c r="K72" s="24"/>
      <c r="L72" s="12"/>
      <c r="M72" s="12"/>
      <c r="N72" s="12"/>
      <c r="O72" s="12"/>
      <c r="P72" s="32"/>
    </row>
    <row r="73" spans="1:16">
      <c r="A73" s="20" t="s">
        <v>56</v>
      </c>
      <c r="B73" s="12"/>
      <c r="C73" s="24"/>
      <c r="D73" s="12"/>
      <c r="E73" s="12"/>
      <c r="F73" s="12"/>
      <c r="G73" s="12"/>
      <c r="H73" s="12"/>
      <c r="I73" s="32"/>
      <c r="J73" s="12"/>
      <c r="K73" s="24"/>
      <c r="L73" s="12"/>
      <c r="M73" s="12"/>
      <c r="N73" s="12"/>
      <c r="O73" s="12"/>
      <c r="P73" s="32"/>
    </row>
    <row r="74" spans="1:16">
      <c r="A74" s="19" t="s">
        <v>44</v>
      </c>
      <c r="B74" s="12"/>
      <c r="C74" s="26" t="str">
        <f>SUM(C71:C73)</f>
        <v>0</v>
      </c>
      <c r="D74" s="15" t="str">
        <f>SUM(D71:D73)</f>
        <v>0</v>
      </c>
      <c r="E74" s="15" t="str">
        <f>SUM(E71:E73)</f>
        <v>0</v>
      </c>
      <c r="F74" s="15" t="str">
        <f>SUM(F71:F73)</f>
        <v>0</v>
      </c>
      <c r="G74" s="15" t="str">
        <f>SUM(G71:G73)</f>
        <v>0</v>
      </c>
      <c r="H74" s="15" t="str">
        <f>SUM(H71:H73)</f>
        <v>0</v>
      </c>
      <c r="I74" s="34" t="str">
        <f>SUM(I71:I73)</f>
        <v>0</v>
      </c>
      <c r="J74" s="12"/>
      <c r="K74" s="26" t="str">
        <f>SUM(K71:K73)</f>
        <v>0</v>
      </c>
      <c r="L74" s="15" t="str">
        <f>SUM(L71:L73)</f>
        <v>0</v>
      </c>
      <c r="M74" s="15" t="str">
        <f>SUM(M71:M73)</f>
        <v>0</v>
      </c>
      <c r="N74" s="15" t="str">
        <f>SUM(N71:N73)</f>
        <v>0</v>
      </c>
      <c r="O74" s="15" t="str">
        <f>SUM(O71:O73)</f>
        <v>0</v>
      </c>
      <c r="P74" s="34" t="str">
        <f>SUM(P71:P73)</f>
        <v>0</v>
      </c>
    </row>
    <row r="75" spans="1:16">
      <c r="A75" s="18"/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12"/>
      <c r="N75" s="12"/>
      <c r="O75" s="12"/>
      <c r="P75" s="32"/>
    </row>
    <row r="76" spans="1:16">
      <c r="A76" s="19" t="s">
        <v>57</v>
      </c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12"/>
      <c r="N76" s="12"/>
      <c r="O76" s="12"/>
      <c r="P76" s="32"/>
    </row>
    <row r="77" spans="1:16">
      <c r="A77" s="20" t="s">
        <v>40</v>
      </c>
      <c r="B77" s="12"/>
      <c r="C77" s="25"/>
      <c r="D77" s="14"/>
      <c r="E77" s="14"/>
      <c r="F77" s="14"/>
      <c r="G77" s="14"/>
      <c r="H77" s="14"/>
      <c r="I77" s="33"/>
      <c r="J77" s="12"/>
      <c r="K77" s="25"/>
      <c r="L77" s="14"/>
      <c r="M77" s="14"/>
      <c r="N77" s="14"/>
      <c r="O77" s="14"/>
      <c r="P77" s="33"/>
    </row>
    <row r="78" spans="1:16">
      <c r="A78" s="20" t="s">
        <v>41</v>
      </c>
      <c r="B78" s="12"/>
      <c r="C78" s="25"/>
      <c r="D78" s="14"/>
      <c r="E78" s="14"/>
      <c r="F78" s="14"/>
      <c r="G78" s="14"/>
      <c r="H78" s="14"/>
      <c r="I78" s="33"/>
      <c r="J78" s="12"/>
      <c r="K78" s="25"/>
      <c r="L78" s="14"/>
      <c r="M78" s="14"/>
      <c r="N78" s="14"/>
      <c r="O78" s="14"/>
      <c r="P78" s="33"/>
    </row>
    <row r="79" spans="1:16">
      <c r="A79" s="20" t="s">
        <v>42</v>
      </c>
      <c r="B79" s="12"/>
      <c r="C79" s="25"/>
      <c r="D79" s="14"/>
      <c r="E79" s="14"/>
      <c r="F79" s="14"/>
      <c r="G79" s="14"/>
      <c r="H79" s="14"/>
      <c r="I79" s="33"/>
      <c r="J79" s="12"/>
      <c r="K79" s="25"/>
      <c r="L79" s="14"/>
      <c r="M79" s="14"/>
      <c r="N79" s="14"/>
      <c r="O79" s="14"/>
      <c r="P79" s="33"/>
    </row>
    <row r="80" spans="1:16">
      <c r="A80" s="20" t="s">
        <v>43</v>
      </c>
      <c r="B80" s="12"/>
      <c r="C80" s="25"/>
      <c r="D80" s="14"/>
      <c r="E80" s="14"/>
      <c r="F80" s="14"/>
      <c r="G80" s="14"/>
      <c r="H80" s="14"/>
      <c r="I80" s="33"/>
      <c r="J80" s="12"/>
      <c r="K80" s="25"/>
      <c r="L80" s="14"/>
      <c r="M80" s="14"/>
      <c r="N80" s="14"/>
      <c r="O80" s="14"/>
      <c r="P80" s="33"/>
    </row>
    <row r="81" spans="1:16">
      <c r="A81" s="19" t="s">
        <v>44</v>
      </c>
      <c r="B81" s="12"/>
      <c r="C81" s="26" t="str">
        <f>SUM(C77:C80)</f>
        <v>0</v>
      </c>
      <c r="D81" s="15" t="str">
        <f>SUM(D77:D80)</f>
        <v>0</v>
      </c>
      <c r="E81" s="15" t="str">
        <f>SUM(E77:E80)</f>
        <v>0</v>
      </c>
      <c r="F81" s="15" t="str">
        <f>SUM(F77:F80)</f>
        <v>0</v>
      </c>
      <c r="G81" s="15" t="str">
        <f>SUM(G77:G80)</f>
        <v>0</v>
      </c>
      <c r="H81" s="15" t="str">
        <f>SUM(H77:H80)</f>
        <v>0</v>
      </c>
      <c r="I81" s="34" t="str">
        <f>SUM(I77:I80)</f>
        <v>0</v>
      </c>
      <c r="J81" s="12"/>
      <c r="K81" s="26" t="str">
        <f>SUM(K77:K80)</f>
        <v>0</v>
      </c>
      <c r="L81" s="15" t="str">
        <f>SUM(L77:L80)</f>
        <v>0</v>
      </c>
      <c r="M81" s="15" t="str">
        <f>SUM(M77:M80)</f>
        <v>0</v>
      </c>
      <c r="N81" s="15" t="str">
        <f>SUM(N77:N80)</f>
        <v>0</v>
      </c>
      <c r="O81" s="15" t="str">
        <f>SUM(O77:O80)</f>
        <v>0</v>
      </c>
      <c r="P81" s="34" t="str">
        <f>SUM(P77:P80)</f>
        <v>0</v>
      </c>
    </row>
    <row r="82" spans="1:16">
      <c r="A82" s="18"/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12"/>
      <c r="N82" s="12"/>
      <c r="O82" s="12"/>
      <c r="P82" s="32"/>
    </row>
    <row r="83" spans="1:16">
      <c r="A83" s="19" t="s">
        <v>58</v>
      </c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12"/>
      <c r="N83" s="12"/>
      <c r="O83" s="12"/>
      <c r="P83" s="32"/>
    </row>
    <row r="84" spans="1:16">
      <c r="A84" s="20" t="s">
        <v>40</v>
      </c>
      <c r="B84" s="12"/>
      <c r="C84" s="25"/>
      <c r="D84" s="14"/>
      <c r="E84" s="14"/>
      <c r="F84" s="14"/>
      <c r="G84" s="14"/>
      <c r="H84" s="14"/>
      <c r="I84" s="33"/>
      <c r="J84" s="12"/>
      <c r="K84" s="25"/>
      <c r="L84" s="14"/>
      <c r="M84" s="14"/>
      <c r="N84" s="14"/>
      <c r="O84" s="14">
        <v>2646426.5</v>
      </c>
      <c r="P84" s="33">
        <v>2646426.5</v>
      </c>
    </row>
    <row r="85" spans="1:16">
      <c r="A85" s="20" t="s">
        <v>41</v>
      </c>
      <c r="B85" s="12"/>
      <c r="C85" s="25"/>
      <c r="D85" s="14"/>
      <c r="E85" s="14"/>
      <c r="F85" s="14"/>
      <c r="G85" s="14"/>
      <c r="H85" s="14"/>
      <c r="I85" s="33"/>
      <c r="J85" s="12"/>
      <c r="K85" s="25"/>
      <c r="L85" s="14"/>
      <c r="M85" s="14"/>
      <c r="N85" s="14"/>
      <c r="O85" s="14">
        <v>2287220</v>
      </c>
      <c r="P85" s="33">
        <v>2287220</v>
      </c>
    </row>
    <row r="86" spans="1:16">
      <c r="A86" s="20" t="s">
        <v>42</v>
      </c>
      <c r="B86" s="12"/>
      <c r="C86" s="25"/>
      <c r="D86" s="14"/>
      <c r="E86" s="14"/>
      <c r="F86" s="14"/>
      <c r="G86" s="14"/>
      <c r="H86" s="14"/>
      <c r="I86" s="33"/>
      <c r="J86" s="12"/>
      <c r="K86" s="25"/>
      <c r="L86" s="14"/>
      <c r="M86" s="14"/>
      <c r="N86" s="14"/>
      <c r="O86" s="14">
        <v>2363616.5</v>
      </c>
      <c r="P86" s="33">
        <v>2363616.5</v>
      </c>
    </row>
    <row r="87" spans="1:16">
      <c r="A87" s="20" t="s">
        <v>43</v>
      </c>
      <c r="B87" s="12"/>
      <c r="C87" s="25"/>
      <c r="D87" s="14"/>
      <c r="E87" s="14"/>
      <c r="F87" s="14"/>
      <c r="G87" s="14"/>
      <c r="H87" s="14"/>
      <c r="I87" s="33"/>
      <c r="J87" s="12"/>
      <c r="K87" s="25"/>
      <c r="L87" s="14"/>
      <c r="M87" s="14"/>
      <c r="N87" s="14"/>
      <c r="O87" s="14">
        <v>1887936</v>
      </c>
      <c r="P87" s="33">
        <v>1887936</v>
      </c>
    </row>
    <row r="88" spans="1:16">
      <c r="A88" s="19" t="s">
        <v>44</v>
      </c>
      <c r="B88" s="12"/>
      <c r="C88" s="26" t="str">
        <f>SUM(C84:C87)</f>
        <v>0</v>
      </c>
      <c r="D88" s="15" t="str">
        <f>SUM(D84:D87)</f>
        <v>0</v>
      </c>
      <c r="E88" s="15" t="str">
        <f>SUM(E84:E87)</f>
        <v>0</v>
      </c>
      <c r="F88" s="15" t="str">
        <f>SUM(F84:F87)</f>
        <v>0</v>
      </c>
      <c r="G88" s="15" t="str">
        <f>SUM(G84:G87)</f>
        <v>0</v>
      </c>
      <c r="H88" s="15" t="str">
        <f>SUM(H84:H87)</f>
        <v>0</v>
      </c>
      <c r="I88" s="34" t="str">
        <f>SUM(I84:I87)</f>
        <v>0</v>
      </c>
      <c r="J88" s="12"/>
      <c r="K88" s="26" t="str">
        <f>SUM(K84:K87)</f>
        <v>0</v>
      </c>
      <c r="L88" s="15" t="str">
        <f>SUM(L84:L87)</f>
        <v>0</v>
      </c>
      <c r="M88" s="15" t="str">
        <f>SUM(M84:M87)</f>
        <v>0</v>
      </c>
      <c r="N88" s="15" t="str">
        <f>SUM(N84:N87)</f>
        <v>0</v>
      </c>
      <c r="O88" s="15" t="str">
        <f>SUM(O84:O87)</f>
        <v>0</v>
      </c>
      <c r="P88" s="34" t="str">
        <f>SUM(P84:P87)</f>
        <v>0</v>
      </c>
    </row>
    <row r="89" spans="1:16">
      <c r="A89" s="18"/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12"/>
      <c r="N89" s="12"/>
      <c r="O89" s="12"/>
      <c r="P89" s="32"/>
    </row>
    <row r="90" spans="1:16">
      <c r="A90" s="19" t="s">
        <v>59</v>
      </c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20" t="s">
        <v>40</v>
      </c>
      <c r="B91" s="12"/>
      <c r="C91" s="25">
        <v>221637</v>
      </c>
      <c r="D91" s="14">
        <v>207245</v>
      </c>
      <c r="E91" s="14">
        <v>0</v>
      </c>
      <c r="F91" s="14">
        <v>196677</v>
      </c>
      <c r="G91" s="14">
        <v>-50</v>
      </c>
      <c r="H91" s="14">
        <v>0</v>
      </c>
      <c r="I91" s="33">
        <v>625509</v>
      </c>
      <c r="J91" s="12"/>
      <c r="K91" s="25">
        <v>0</v>
      </c>
      <c r="L91" s="14">
        <v>0</v>
      </c>
      <c r="M91" s="14">
        <v>0</v>
      </c>
      <c r="N91" s="14">
        <v>0</v>
      </c>
      <c r="O91" s="14">
        <v>0</v>
      </c>
      <c r="P91" s="33">
        <v>0</v>
      </c>
    </row>
    <row r="92" spans="1:16">
      <c r="A92" s="20" t="s">
        <v>41</v>
      </c>
      <c r="B92" s="12"/>
      <c r="C92" s="25">
        <v>257354</v>
      </c>
      <c r="D92" s="14">
        <v>220742</v>
      </c>
      <c r="E92" s="14">
        <v>0</v>
      </c>
      <c r="F92" s="14">
        <v>103108</v>
      </c>
      <c r="G92" s="14">
        <v>0</v>
      </c>
      <c r="H92" s="14">
        <v>0</v>
      </c>
      <c r="I92" s="33">
        <v>581204</v>
      </c>
      <c r="J92" s="12"/>
      <c r="K92" s="25">
        <v>0</v>
      </c>
      <c r="L92" s="14">
        <v>0</v>
      </c>
      <c r="M92" s="14">
        <v>0</v>
      </c>
      <c r="N92" s="14">
        <v>0</v>
      </c>
      <c r="O92" s="14">
        <v>0</v>
      </c>
      <c r="P92" s="33">
        <v>0</v>
      </c>
    </row>
    <row r="93" spans="1:16">
      <c r="A93" s="20" t="s">
        <v>42</v>
      </c>
      <c r="B93" s="12"/>
      <c r="C93" s="25">
        <v>249177</v>
      </c>
      <c r="D93" s="14">
        <v>99312</v>
      </c>
      <c r="E93" s="14">
        <v>0</v>
      </c>
      <c r="F93" s="14">
        <v>251608</v>
      </c>
      <c r="G93" s="14">
        <v>0</v>
      </c>
      <c r="H93" s="14">
        <v>0</v>
      </c>
      <c r="I93" s="33">
        <v>600097</v>
      </c>
      <c r="J93" s="12"/>
      <c r="K93" s="25">
        <v>0</v>
      </c>
      <c r="L93" s="14">
        <v>0</v>
      </c>
      <c r="M93" s="14">
        <v>0</v>
      </c>
      <c r="N93" s="14">
        <v>0</v>
      </c>
      <c r="O93" s="14">
        <v>0</v>
      </c>
      <c r="P93" s="33">
        <v>0</v>
      </c>
    </row>
    <row r="94" spans="1:16">
      <c r="A94" s="20" t="s">
        <v>43</v>
      </c>
      <c r="B94" s="12"/>
      <c r="C94" s="25">
        <v>254793</v>
      </c>
      <c r="D94" s="14">
        <v>98410</v>
      </c>
      <c r="E94" s="14">
        <v>0</v>
      </c>
      <c r="F94" s="14">
        <v>175638</v>
      </c>
      <c r="G94" s="14">
        <v>0</v>
      </c>
      <c r="H94" s="14">
        <v>0</v>
      </c>
      <c r="I94" s="33">
        <v>528841</v>
      </c>
      <c r="J94" s="12"/>
      <c r="K94" s="25">
        <v>0</v>
      </c>
      <c r="L94" s="14">
        <v>0</v>
      </c>
      <c r="M94" s="14">
        <v>0</v>
      </c>
      <c r="N94" s="14">
        <v>0</v>
      </c>
      <c r="O94" s="14">
        <v>0</v>
      </c>
      <c r="P94" s="33">
        <v>0</v>
      </c>
    </row>
    <row r="95" spans="1:16">
      <c r="A95" s="19" t="s">
        <v>44</v>
      </c>
      <c r="B95" s="12"/>
      <c r="C95" s="26" t="str">
        <f>SUM(C91:C94)</f>
        <v>0</v>
      </c>
      <c r="D95" s="15" t="str">
        <f>SUM(D91:D94)</f>
        <v>0</v>
      </c>
      <c r="E95" s="15" t="str">
        <f>SUM(E91:E94)</f>
        <v>0</v>
      </c>
      <c r="F95" s="15" t="str">
        <f>SUM(F91:F94)</f>
        <v>0</v>
      </c>
      <c r="G95" s="15" t="str">
        <f>SUM(G91:G94)</f>
        <v>0</v>
      </c>
      <c r="H95" s="15" t="str">
        <f>SUM(H91:H94)</f>
        <v>0</v>
      </c>
      <c r="I95" s="34" t="str">
        <f>SUM(I91:I94)</f>
        <v>0</v>
      </c>
      <c r="J95" s="12"/>
      <c r="K95" s="26" t="str">
        <f>SUM(K91:K94)</f>
        <v>0</v>
      </c>
      <c r="L95" s="15" t="str">
        <f>SUM(L91:L94)</f>
        <v>0</v>
      </c>
      <c r="M95" s="15" t="str">
        <f>SUM(M91:M94)</f>
        <v>0</v>
      </c>
      <c r="N95" s="15" t="str">
        <f>SUM(N91:N94)</f>
        <v>0</v>
      </c>
      <c r="O95" s="15" t="str">
        <f>SUM(O91:O94)</f>
        <v>0</v>
      </c>
      <c r="P95" s="34" t="str">
        <f>SUM(P91:P94)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12"/>
      <c r="N96" s="12"/>
      <c r="O96" s="12"/>
      <c r="P96" s="32"/>
    </row>
    <row r="97" spans="1:16">
      <c r="A97" s="19" t="s">
        <v>60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20" t="s">
        <v>40</v>
      </c>
      <c r="B98" s="12"/>
      <c r="C98" s="25">
        <v>26547</v>
      </c>
      <c r="D98" s="14">
        <v>507188</v>
      </c>
      <c r="E98" s="14">
        <v>846375</v>
      </c>
      <c r="F98" s="14">
        <v>357489</v>
      </c>
      <c r="G98" s="14">
        <v>-25</v>
      </c>
      <c r="H98" s="14">
        <v>0</v>
      </c>
      <c r="I98" s="33">
        <v>1737574</v>
      </c>
      <c r="J98" s="12"/>
      <c r="K98" s="25">
        <v>0</v>
      </c>
      <c r="L98" s="14">
        <v>0</v>
      </c>
      <c r="M98" s="14">
        <v>0</v>
      </c>
      <c r="N98" s="14">
        <v>0</v>
      </c>
      <c r="O98" s="14">
        <v>0</v>
      </c>
      <c r="P98" s="33">
        <v>0</v>
      </c>
    </row>
    <row r="99" spans="1:16">
      <c r="A99" s="20" t="s">
        <v>41</v>
      </c>
      <c r="B99" s="12"/>
      <c r="C99" s="25">
        <v>26095</v>
      </c>
      <c r="D99" s="14">
        <v>543065</v>
      </c>
      <c r="E99" s="14">
        <v>-82048</v>
      </c>
      <c r="F99" s="14">
        <v>70568</v>
      </c>
      <c r="G99" s="14">
        <v>0</v>
      </c>
      <c r="H99" s="14">
        <v>0</v>
      </c>
      <c r="I99" s="33">
        <v>557680</v>
      </c>
      <c r="J99" s="12"/>
      <c r="K99" s="25">
        <v>0</v>
      </c>
      <c r="L99" s="14">
        <v>0</v>
      </c>
      <c r="M99" s="14">
        <v>0</v>
      </c>
      <c r="N99" s="14">
        <v>0</v>
      </c>
      <c r="O99" s="14">
        <v>0</v>
      </c>
      <c r="P99" s="33">
        <v>0</v>
      </c>
    </row>
    <row r="100" spans="1:16">
      <c r="A100" s="20" t="s">
        <v>42</v>
      </c>
      <c r="B100" s="12"/>
      <c r="C100" s="25">
        <v>27404</v>
      </c>
      <c r="D100" s="14">
        <v>279290</v>
      </c>
      <c r="E100" s="14">
        <v>767341</v>
      </c>
      <c r="F100" s="14">
        <v>434143</v>
      </c>
      <c r="G100" s="14">
        <v>0</v>
      </c>
      <c r="H100" s="14">
        <v>0</v>
      </c>
      <c r="I100" s="33">
        <v>1508178</v>
      </c>
      <c r="J100" s="12"/>
      <c r="K100" s="25">
        <v>0</v>
      </c>
      <c r="L100" s="14">
        <v>0</v>
      </c>
      <c r="M100" s="14">
        <v>0</v>
      </c>
      <c r="N100" s="14">
        <v>0</v>
      </c>
      <c r="O100" s="14">
        <v>0</v>
      </c>
      <c r="P100" s="33">
        <v>0</v>
      </c>
    </row>
    <row r="101" spans="1:16">
      <c r="A101" s="20" t="s">
        <v>43</v>
      </c>
      <c r="B101" s="12"/>
      <c r="C101" s="25">
        <v>26850</v>
      </c>
      <c r="D101" s="14">
        <v>271914</v>
      </c>
      <c r="E101" s="14">
        <v>971855</v>
      </c>
      <c r="F101" s="14">
        <v>292922</v>
      </c>
      <c r="G101" s="14">
        <v>0</v>
      </c>
      <c r="H101" s="14">
        <v>0</v>
      </c>
      <c r="I101" s="33">
        <v>1563541</v>
      </c>
      <c r="J101" s="12"/>
      <c r="K101" s="25">
        <v>0</v>
      </c>
      <c r="L101" s="14">
        <v>0</v>
      </c>
      <c r="M101" s="14">
        <v>0</v>
      </c>
      <c r="N101" s="14">
        <v>0</v>
      </c>
      <c r="O101" s="14">
        <v>0</v>
      </c>
      <c r="P101" s="33">
        <v>0</v>
      </c>
    </row>
    <row r="102" spans="1:16">
      <c r="A102" s="19" t="s">
        <v>44</v>
      </c>
      <c r="B102" s="12"/>
      <c r="C102" s="26" t="str">
        <f>SUM(C98:C101)</f>
        <v>0</v>
      </c>
      <c r="D102" s="15" t="str">
        <f>SUM(D98:D101)</f>
        <v>0</v>
      </c>
      <c r="E102" s="15" t="str">
        <f>SUM(E98:E101)</f>
        <v>0</v>
      </c>
      <c r="F102" s="15" t="str">
        <f>SUM(F98:F101)</f>
        <v>0</v>
      </c>
      <c r="G102" s="15" t="str">
        <f>SUM(G98:G101)</f>
        <v>0</v>
      </c>
      <c r="H102" s="15" t="str">
        <f>SUM(H98:H101)</f>
        <v>0</v>
      </c>
      <c r="I102" s="34" t="str">
        <f>SUM(I98:I101)</f>
        <v>0</v>
      </c>
      <c r="J102" s="12"/>
      <c r="K102" s="26" t="str">
        <f>SUM(K98:K101)</f>
        <v>0</v>
      </c>
      <c r="L102" s="15" t="str">
        <f>SUM(L98:L101)</f>
        <v>0</v>
      </c>
      <c r="M102" s="15" t="str">
        <f>SUM(M98:M101)</f>
        <v>0</v>
      </c>
      <c r="N102" s="15" t="str">
        <f>SUM(N98:N101)</f>
        <v>0</v>
      </c>
      <c r="O102" s="15" t="str">
        <f>SUM(O98:O101)</f>
        <v>0</v>
      </c>
      <c r="P102" s="34" t="str">
        <f>SUM(P98:P101)</f>
        <v>0</v>
      </c>
    </row>
    <row r="103" spans="1:16">
      <c r="A103" s="18"/>
      <c r="B103" s="12"/>
      <c r="C103" s="24"/>
      <c r="D103" s="12"/>
      <c r="E103" s="12"/>
      <c r="F103" s="12"/>
      <c r="G103" s="12"/>
      <c r="H103" s="12"/>
      <c r="I103" s="32"/>
      <c r="J103" s="12"/>
      <c r="K103" s="24"/>
      <c r="L103" s="12"/>
      <c r="M103" s="12"/>
      <c r="N103" s="12"/>
      <c r="O103" s="12"/>
      <c r="P103" s="32"/>
    </row>
    <row r="104" spans="1:16">
      <c r="A104" s="19" t="s">
        <v>61</v>
      </c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20" t="s">
        <v>40</v>
      </c>
      <c r="B105" s="12"/>
      <c r="C105" s="25">
        <v>97985</v>
      </c>
      <c r="D105" s="14">
        <v>-3575337</v>
      </c>
      <c r="E105" s="14">
        <v>237930</v>
      </c>
      <c r="F105" s="14">
        <v>128280</v>
      </c>
      <c r="G105" s="14">
        <v>3586</v>
      </c>
      <c r="H105" s="14">
        <v>0</v>
      </c>
      <c r="I105" s="33">
        <v>-3107556</v>
      </c>
      <c r="J105" s="12"/>
      <c r="K105" s="25">
        <v>0</v>
      </c>
      <c r="L105" s="14">
        <v>0</v>
      </c>
      <c r="M105" s="14">
        <v>0</v>
      </c>
      <c r="N105" s="14">
        <v>0</v>
      </c>
      <c r="O105" s="14">
        <v>0</v>
      </c>
      <c r="P105" s="33">
        <v>0</v>
      </c>
    </row>
    <row r="106" spans="1:16">
      <c r="A106" s="20" t="s">
        <v>41</v>
      </c>
      <c r="B106" s="12"/>
      <c r="C106" s="25">
        <v>95820</v>
      </c>
      <c r="D106" s="14">
        <v>5322262</v>
      </c>
      <c r="E106" s="14">
        <v>-33958</v>
      </c>
      <c r="F106" s="14">
        <v>-21099</v>
      </c>
      <c r="G106" s="14">
        <v>0</v>
      </c>
      <c r="H106" s="14">
        <v>0</v>
      </c>
      <c r="I106" s="33">
        <v>5363025</v>
      </c>
      <c r="J106" s="12"/>
      <c r="K106" s="25">
        <v>0</v>
      </c>
      <c r="L106" s="14">
        <v>0</v>
      </c>
      <c r="M106" s="14">
        <v>0</v>
      </c>
      <c r="N106" s="14">
        <v>0</v>
      </c>
      <c r="O106" s="14">
        <v>0</v>
      </c>
      <c r="P106" s="33">
        <v>0</v>
      </c>
    </row>
    <row r="107" spans="1:16">
      <c r="A107" s="20" t="s">
        <v>42</v>
      </c>
      <c r="B107" s="12"/>
      <c r="C107" s="25">
        <v>92681</v>
      </c>
      <c r="D107" s="14">
        <v>3934084</v>
      </c>
      <c r="E107" s="14">
        <v>657356</v>
      </c>
      <c r="F107" s="14">
        <v>1376334</v>
      </c>
      <c r="G107" s="14">
        <v>0</v>
      </c>
      <c r="H107" s="14">
        <v>0</v>
      </c>
      <c r="I107" s="33">
        <v>6060455</v>
      </c>
      <c r="J107" s="12"/>
      <c r="K107" s="25">
        <v>0</v>
      </c>
      <c r="L107" s="14">
        <v>0</v>
      </c>
      <c r="M107" s="14">
        <v>0</v>
      </c>
      <c r="N107" s="14">
        <v>0</v>
      </c>
      <c r="O107" s="14">
        <v>0</v>
      </c>
      <c r="P107" s="33">
        <v>0</v>
      </c>
    </row>
    <row r="108" spans="1:16">
      <c r="A108" s="20" t="s">
        <v>43</v>
      </c>
      <c r="B108" s="12"/>
      <c r="C108" s="25">
        <v>92798</v>
      </c>
      <c r="D108" s="14">
        <v>5806776</v>
      </c>
      <c r="E108" s="14">
        <v>508285</v>
      </c>
      <c r="F108" s="14">
        <v>96765</v>
      </c>
      <c r="G108" s="14">
        <v>0</v>
      </c>
      <c r="H108" s="14">
        <v>0</v>
      </c>
      <c r="I108" s="33">
        <v>6504624</v>
      </c>
      <c r="J108" s="12"/>
      <c r="K108" s="25">
        <v>0</v>
      </c>
      <c r="L108" s="14">
        <v>0</v>
      </c>
      <c r="M108" s="14">
        <v>0</v>
      </c>
      <c r="N108" s="14">
        <v>0</v>
      </c>
      <c r="O108" s="14">
        <v>0</v>
      </c>
      <c r="P108" s="33">
        <v>0</v>
      </c>
    </row>
    <row r="109" spans="1:16">
      <c r="A109" s="19" t="s">
        <v>44</v>
      </c>
      <c r="B109" s="12"/>
      <c r="C109" s="26" t="str">
        <f>SUM(C105:C108)</f>
        <v>0</v>
      </c>
      <c r="D109" s="15" t="str">
        <f>SUM(D105:D108)</f>
        <v>0</v>
      </c>
      <c r="E109" s="15" t="str">
        <f>SUM(E105:E108)</f>
        <v>0</v>
      </c>
      <c r="F109" s="15" t="str">
        <f>SUM(F105:F108)</f>
        <v>0</v>
      </c>
      <c r="G109" s="15" t="str">
        <f>SUM(G105:G108)</f>
        <v>0</v>
      </c>
      <c r="H109" s="15" t="str">
        <f>SUM(H105:H108)</f>
        <v>0</v>
      </c>
      <c r="I109" s="34" t="str">
        <f>SUM(I105:I108)</f>
        <v>0</v>
      </c>
      <c r="J109" s="12"/>
      <c r="K109" s="26" t="str">
        <f>SUM(K105:K108)</f>
        <v>0</v>
      </c>
      <c r="L109" s="15" t="str">
        <f>SUM(L105:L108)</f>
        <v>0</v>
      </c>
      <c r="M109" s="15" t="str">
        <f>SUM(M105:M108)</f>
        <v>0</v>
      </c>
      <c r="N109" s="15" t="str">
        <f>SUM(N105:N108)</f>
        <v>0</v>
      </c>
      <c r="O109" s="15" t="str">
        <f>SUM(O105:O108)</f>
        <v>0</v>
      </c>
      <c r="P109" s="34" t="str">
        <f>SUM(P105:P108)</f>
        <v>0</v>
      </c>
    </row>
    <row r="110" spans="1:16">
      <c r="A110" s="18"/>
      <c r="B110" s="12"/>
      <c r="C110" s="24"/>
      <c r="D110" s="12"/>
      <c r="E110" s="12"/>
      <c r="F110" s="12"/>
      <c r="G110" s="12"/>
      <c r="H110" s="12"/>
      <c r="I110" s="32"/>
      <c r="J110" s="12"/>
      <c r="K110" s="24"/>
      <c r="L110" s="12"/>
      <c r="M110" s="12"/>
      <c r="N110" s="12"/>
      <c r="O110" s="12"/>
      <c r="P110" s="32"/>
    </row>
    <row r="111" spans="1:16">
      <c r="A111" s="19" t="s">
        <v>62</v>
      </c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12"/>
      <c r="N111" s="12"/>
      <c r="O111" s="12"/>
      <c r="P111" s="32"/>
    </row>
    <row r="112" spans="1:16">
      <c r="A112" s="20" t="s">
        <v>40</v>
      </c>
      <c r="B112" s="12"/>
      <c r="C112" s="25"/>
      <c r="D112" s="14"/>
      <c r="E112" s="14"/>
      <c r="F112" s="14"/>
      <c r="G112" s="14"/>
      <c r="H112" s="14"/>
      <c r="I112" s="33"/>
      <c r="J112" s="12"/>
      <c r="K112" s="25"/>
      <c r="L112" s="14"/>
      <c r="M112" s="14"/>
      <c r="N112" s="14"/>
      <c r="O112" s="14">
        <v>2770462.5</v>
      </c>
      <c r="P112" s="33">
        <v>2770462.5</v>
      </c>
    </row>
    <row r="113" spans="1:16">
      <c r="A113" s="20" t="s">
        <v>41</v>
      </c>
      <c r="B113" s="12"/>
      <c r="C113" s="25"/>
      <c r="D113" s="14"/>
      <c r="E113" s="14"/>
      <c r="F113" s="14"/>
      <c r="G113" s="14"/>
      <c r="H113" s="14"/>
      <c r="I113" s="33"/>
      <c r="J113" s="12"/>
      <c r="K113" s="25"/>
      <c r="L113" s="14"/>
      <c r="M113" s="14"/>
      <c r="N113" s="14"/>
      <c r="O113" s="14">
        <v>2407925</v>
      </c>
      <c r="P113" s="33">
        <v>2407925</v>
      </c>
    </row>
    <row r="114" spans="1:16">
      <c r="A114" s="20" t="s">
        <v>42</v>
      </c>
      <c r="B114" s="12"/>
      <c r="C114" s="25"/>
      <c r="D114" s="14"/>
      <c r="E114" s="14"/>
      <c r="F114" s="14"/>
      <c r="G114" s="14"/>
      <c r="H114" s="14"/>
      <c r="I114" s="33"/>
      <c r="J114" s="12"/>
      <c r="K114" s="25"/>
      <c r="L114" s="14"/>
      <c r="M114" s="14"/>
      <c r="N114" s="14"/>
      <c r="O114" s="14">
        <v>2536706.5</v>
      </c>
      <c r="P114" s="33">
        <v>2536706.5</v>
      </c>
    </row>
    <row r="115" spans="1:16">
      <c r="A115" s="20" t="s">
        <v>43</v>
      </c>
      <c r="B115" s="12"/>
      <c r="C115" s="25"/>
      <c r="D115" s="14"/>
      <c r="E115" s="14"/>
      <c r="F115" s="14"/>
      <c r="G115" s="14"/>
      <c r="H115" s="14"/>
      <c r="I115" s="33"/>
      <c r="J115" s="12"/>
      <c r="K115" s="25"/>
      <c r="L115" s="14"/>
      <c r="M115" s="14"/>
      <c r="N115" s="14"/>
      <c r="O115" s="14">
        <v>2029441</v>
      </c>
      <c r="P115" s="33">
        <v>2029441</v>
      </c>
    </row>
    <row r="116" spans="1:16">
      <c r="A116" s="19" t="s">
        <v>44</v>
      </c>
      <c r="B116" s="12"/>
      <c r="C116" s="26" t="str">
        <f>SUM(C112:C115)</f>
        <v>0</v>
      </c>
      <c r="D116" s="15" t="str">
        <f>SUM(D112:D115)</f>
        <v>0</v>
      </c>
      <c r="E116" s="15" t="str">
        <f>SUM(E112:E115)</f>
        <v>0</v>
      </c>
      <c r="F116" s="15" t="str">
        <f>SUM(F112:F115)</f>
        <v>0</v>
      </c>
      <c r="G116" s="15" t="str">
        <f>SUM(G112:G115)</f>
        <v>0</v>
      </c>
      <c r="H116" s="15" t="str">
        <f>SUM(H112:H115)</f>
        <v>0</v>
      </c>
      <c r="I116" s="34" t="str">
        <f>SUM(I112:I115)</f>
        <v>0</v>
      </c>
      <c r="J116" s="12"/>
      <c r="K116" s="26" t="str">
        <f>SUM(K112:K115)</f>
        <v>0</v>
      </c>
      <c r="L116" s="15" t="str">
        <f>SUM(L112:L115)</f>
        <v>0</v>
      </c>
      <c r="M116" s="15" t="str">
        <f>SUM(M112:M115)</f>
        <v>0</v>
      </c>
      <c r="N116" s="15" t="str">
        <f>SUM(N112:N115)</f>
        <v>0</v>
      </c>
      <c r="O116" s="15" t="str">
        <f>SUM(O112:O115)</f>
        <v>0</v>
      </c>
      <c r="P116" s="34" t="str">
        <f>SUM(P112:P115)</f>
        <v>0</v>
      </c>
    </row>
    <row r="117" spans="1:16">
      <c r="A117" s="18"/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12"/>
      <c r="N117" s="12"/>
      <c r="O117" s="12"/>
      <c r="P117" s="32"/>
    </row>
    <row r="118" spans="1:16">
      <c r="A118" s="19" t="s">
        <v>63</v>
      </c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20" t="s">
        <v>40</v>
      </c>
      <c r="B119" s="12"/>
      <c r="C119" s="25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33">
        <v>0</v>
      </c>
      <c r="J119" s="12"/>
      <c r="K119" s="25">
        <v>0</v>
      </c>
      <c r="L119" s="14">
        <v>0</v>
      </c>
      <c r="M119" s="14">
        <v>0</v>
      </c>
      <c r="N119" s="14">
        <v>0</v>
      </c>
      <c r="O119" s="14">
        <v>0</v>
      </c>
      <c r="P119" s="33">
        <v>0</v>
      </c>
    </row>
    <row r="120" spans="1:16">
      <c r="A120" s="20" t="s">
        <v>41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33">
        <v>0</v>
      </c>
      <c r="J120" s="12"/>
      <c r="K120" s="25">
        <v>0</v>
      </c>
      <c r="L120" s="14">
        <v>0</v>
      </c>
      <c r="M120" s="14">
        <v>0</v>
      </c>
      <c r="N120" s="14">
        <v>0</v>
      </c>
      <c r="O120" s="14">
        <v>0</v>
      </c>
      <c r="P120" s="33">
        <v>0</v>
      </c>
    </row>
    <row r="121" spans="1:16">
      <c r="A121" s="20" t="s">
        <v>42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33">
        <v>0</v>
      </c>
      <c r="J121" s="12"/>
      <c r="K121" s="25">
        <v>0</v>
      </c>
      <c r="L121" s="14">
        <v>0</v>
      </c>
      <c r="M121" s="14">
        <v>0</v>
      </c>
      <c r="N121" s="14">
        <v>0</v>
      </c>
      <c r="O121" s="14">
        <v>0</v>
      </c>
      <c r="P121" s="33">
        <v>0</v>
      </c>
    </row>
    <row r="122" spans="1:16">
      <c r="A122" s="20" t="s">
        <v>43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33">
        <v>0</v>
      </c>
      <c r="J122" s="12"/>
      <c r="K122" s="25">
        <v>0</v>
      </c>
      <c r="L122" s="14">
        <v>0</v>
      </c>
      <c r="M122" s="14">
        <v>0</v>
      </c>
      <c r="N122" s="14">
        <v>0</v>
      </c>
      <c r="O122" s="14">
        <v>0</v>
      </c>
      <c r="P122" s="33">
        <v>0</v>
      </c>
    </row>
    <row r="123" spans="1:16">
      <c r="A123" s="19" t="s">
        <v>44</v>
      </c>
      <c r="B123" s="12"/>
      <c r="C123" s="26" t="str">
        <f>SUM(C119:C122)</f>
        <v>0</v>
      </c>
      <c r="D123" s="15" t="str">
        <f>SUM(D119:D122)</f>
        <v>0</v>
      </c>
      <c r="E123" s="15" t="str">
        <f>SUM(E119:E122)</f>
        <v>0</v>
      </c>
      <c r="F123" s="15" t="str">
        <f>SUM(F119:F122)</f>
        <v>0</v>
      </c>
      <c r="G123" s="15" t="str">
        <f>SUM(G119:G122)</f>
        <v>0</v>
      </c>
      <c r="H123" s="15" t="str">
        <f>SUM(H119:H122)</f>
        <v>0</v>
      </c>
      <c r="I123" s="34" t="str">
        <f>SUM(I119:I122)</f>
        <v>0</v>
      </c>
      <c r="J123" s="12"/>
      <c r="K123" s="26" t="str">
        <f>SUM(K119:K122)</f>
        <v>0</v>
      </c>
      <c r="L123" s="15" t="str">
        <f>SUM(L119:L122)</f>
        <v>0</v>
      </c>
      <c r="M123" s="15" t="str">
        <f>SUM(M119:M122)</f>
        <v>0</v>
      </c>
      <c r="N123" s="15" t="str">
        <f>SUM(N119:N122)</f>
        <v>0</v>
      </c>
      <c r="O123" s="15" t="str">
        <f>SUM(O119:O122)</f>
        <v>0</v>
      </c>
      <c r="P123" s="34" t="str">
        <f>SUM(P119:P122)</f>
        <v>0</v>
      </c>
    </row>
    <row r="124" spans="1:16">
      <c r="A124" s="18"/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12"/>
      <c r="N124" s="12"/>
      <c r="O124" s="12"/>
      <c r="P124" s="32"/>
    </row>
    <row r="125" spans="1:16">
      <c r="A125" s="19" t="s">
        <v>64</v>
      </c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20" t="s">
        <v>40</v>
      </c>
      <c r="B126" s="12"/>
      <c r="C126" s="25"/>
      <c r="D126" s="14">
        <v>1164308</v>
      </c>
      <c r="E126" s="14"/>
      <c r="F126" s="14"/>
      <c r="G126" s="14"/>
      <c r="H126" s="14"/>
      <c r="I126" s="33">
        <v>1164308</v>
      </c>
      <c r="J126" s="12"/>
      <c r="K126" s="25"/>
      <c r="L126" s="14"/>
      <c r="M126" s="14"/>
      <c r="N126" s="14"/>
      <c r="O126" s="14">
        <v>254909</v>
      </c>
      <c r="P126" s="33">
        <v>254909</v>
      </c>
    </row>
    <row r="127" spans="1:16">
      <c r="A127" s="20" t="s">
        <v>41</v>
      </c>
      <c r="B127" s="12"/>
      <c r="C127" s="25"/>
      <c r="D127" s="14">
        <v>749246</v>
      </c>
      <c r="E127" s="14"/>
      <c r="F127" s="14"/>
      <c r="G127" s="14"/>
      <c r="H127" s="14"/>
      <c r="I127" s="33">
        <v>749246</v>
      </c>
      <c r="J127" s="12"/>
      <c r="K127" s="25"/>
      <c r="L127" s="14"/>
      <c r="M127" s="14"/>
      <c r="N127" s="14"/>
      <c r="O127" s="14">
        <v>227802</v>
      </c>
      <c r="P127" s="33">
        <v>227802</v>
      </c>
    </row>
    <row r="128" spans="1:16">
      <c r="A128" s="20" t="s">
        <v>42</v>
      </c>
      <c r="B128" s="12"/>
      <c r="C128" s="25"/>
      <c r="D128" s="14"/>
      <c r="E128" s="14"/>
      <c r="F128" s="14"/>
      <c r="G128" s="14"/>
      <c r="H128" s="14"/>
      <c r="I128" s="33"/>
      <c r="J128" s="12"/>
      <c r="K128" s="25"/>
      <c r="L128" s="14">
        <v>6080271</v>
      </c>
      <c r="M128" s="14"/>
      <c r="N128" s="14"/>
      <c r="O128" s="14">
        <v>168752</v>
      </c>
      <c r="P128" s="33">
        <v>6249023</v>
      </c>
    </row>
    <row r="129" spans="1:16">
      <c r="A129" s="20" t="s">
        <v>43</v>
      </c>
      <c r="B129" s="12"/>
      <c r="C129" s="25"/>
      <c r="D129" s="14">
        <v>789907</v>
      </c>
      <c r="E129" s="14"/>
      <c r="F129" s="14"/>
      <c r="G129" s="14">
        <v>3920810</v>
      </c>
      <c r="H129" s="14"/>
      <c r="I129" s="33">
        <v>4710717</v>
      </c>
      <c r="J129" s="12"/>
      <c r="K129" s="25"/>
      <c r="L129" s="14"/>
      <c r="M129" s="14"/>
      <c r="N129" s="14"/>
      <c r="O129" s="14">
        <v>168753</v>
      </c>
      <c r="P129" s="33">
        <v>168753</v>
      </c>
    </row>
    <row r="130" spans="1:16">
      <c r="A130" s="19" t="s">
        <v>44</v>
      </c>
      <c r="B130" s="12"/>
      <c r="C130" s="26" t="str">
        <f>SUM(C126:C129)</f>
        <v>0</v>
      </c>
      <c r="D130" s="15" t="str">
        <f>SUM(D126:D129)</f>
        <v>0</v>
      </c>
      <c r="E130" s="15" t="str">
        <f>SUM(E126:E129)</f>
        <v>0</v>
      </c>
      <c r="F130" s="15" t="str">
        <f>SUM(F126:F129)</f>
        <v>0</v>
      </c>
      <c r="G130" s="15" t="str">
        <f>SUM(G126:G129)</f>
        <v>0</v>
      </c>
      <c r="H130" s="15" t="str">
        <f>SUM(H126:H129)</f>
        <v>0</v>
      </c>
      <c r="I130" s="34" t="str">
        <f>SUM(I126:I129)</f>
        <v>0</v>
      </c>
      <c r="J130" s="12"/>
      <c r="K130" s="26" t="str">
        <f>SUM(K126:K129)</f>
        <v>0</v>
      </c>
      <c r="L130" s="15" t="str">
        <f>SUM(L126:L129)</f>
        <v>0</v>
      </c>
      <c r="M130" s="15" t="str">
        <f>SUM(M126:M129)</f>
        <v>0</v>
      </c>
      <c r="N130" s="15" t="str">
        <f>SUM(N126:N129)</f>
        <v>0</v>
      </c>
      <c r="O130" s="15" t="str">
        <f>SUM(O126:O129)</f>
        <v>0</v>
      </c>
      <c r="P130" s="34" t="str">
        <f>SUM(P126:P129)</f>
        <v>0</v>
      </c>
    </row>
    <row r="131" spans="1:16">
      <c r="A131" s="18"/>
      <c r="B131" s="12"/>
      <c r="C131" s="24"/>
      <c r="D131" s="12"/>
      <c r="E131" s="12"/>
      <c r="F131" s="12"/>
      <c r="G131" s="12"/>
      <c r="H131" s="12"/>
      <c r="I131" s="32"/>
      <c r="J131" s="12"/>
      <c r="K131" s="24"/>
      <c r="L131" s="12"/>
      <c r="M131" s="12"/>
      <c r="N131" s="12"/>
      <c r="O131" s="12"/>
      <c r="P131" s="32"/>
    </row>
    <row r="132" spans="1:16">
      <c r="A132" s="19" t="s">
        <v>65</v>
      </c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20" t="s">
        <v>40</v>
      </c>
      <c r="B133" s="12"/>
      <c r="C133" s="25"/>
      <c r="D133" s="14"/>
      <c r="E133" s="14"/>
      <c r="F133" s="14"/>
      <c r="G133" s="14"/>
      <c r="H133" s="14"/>
      <c r="I133" s="33"/>
      <c r="J133" s="12"/>
      <c r="K133" s="25"/>
      <c r="L133" s="14"/>
      <c r="M133" s="14"/>
      <c r="N133" s="14"/>
      <c r="O133" s="14">
        <v>2160123.5</v>
      </c>
      <c r="P133" s="33">
        <v>2160123.5</v>
      </c>
    </row>
    <row r="134" spans="1:16">
      <c r="A134" s="20" t="s">
        <v>41</v>
      </c>
      <c r="B134" s="12"/>
      <c r="C134" s="25"/>
      <c r="D134" s="14"/>
      <c r="E134" s="14"/>
      <c r="F134" s="14"/>
      <c r="G134" s="14"/>
      <c r="H134" s="14"/>
      <c r="I134" s="33"/>
      <c r="J134" s="12"/>
      <c r="K134" s="25"/>
      <c r="L134" s="14"/>
      <c r="M134" s="14"/>
      <c r="N134" s="14"/>
      <c r="O134" s="14">
        <v>2008819.5</v>
      </c>
      <c r="P134" s="33">
        <v>2008819.5</v>
      </c>
    </row>
    <row r="135" spans="1:16">
      <c r="A135" s="20" t="s">
        <v>42</v>
      </c>
      <c r="B135" s="12"/>
      <c r="C135" s="25"/>
      <c r="D135" s="14"/>
      <c r="E135" s="14"/>
      <c r="F135" s="14"/>
      <c r="G135" s="14"/>
      <c r="H135" s="14"/>
      <c r="I135" s="33"/>
      <c r="J135" s="12"/>
      <c r="K135" s="25"/>
      <c r="L135" s="14"/>
      <c r="M135" s="14"/>
      <c r="N135" s="14"/>
      <c r="O135" s="14">
        <v>2087285.5</v>
      </c>
      <c r="P135" s="33">
        <v>2087285.5</v>
      </c>
    </row>
    <row r="136" spans="1:16">
      <c r="A136" s="20" t="s">
        <v>43</v>
      </c>
      <c r="B136" s="12"/>
      <c r="C136" s="25"/>
      <c r="D136" s="14"/>
      <c r="E136" s="14"/>
      <c r="F136" s="14"/>
      <c r="G136" s="14"/>
      <c r="H136" s="14"/>
      <c r="I136" s="33"/>
      <c r="J136" s="12"/>
      <c r="K136" s="25"/>
      <c r="L136" s="14"/>
      <c r="M136" s="14"/>
      <c r="N136" s="14"/>
      <c r="O136" s="14">
        <v>1481897</v>
      </c>
      <c r="P136" s="33">
        <v>1481897</v>
      </c>
    </row>
    <row r="137" spans="1:16">
      <c r="A137" s="19" t="s">
        <v>44</v>
      </c>
      <c r="B137" s="12"/>
      <c r="C137" s="26" t="str">
        <f>SUM(C133:C136)</f>
        <v>0</v>
      </c>
      <c r="D137" s="15" t="str">
        <f>SUM(D133:D136)</f>
        <v>0</v>
      </c>
      <c r="E137" s="15" t="str">
        <f>SUM(E133:E136)</f>
        <v>0</v>
      </c>
      <c r="F137" s="15" t="str">
        <f>SUM(F133:F136)</f>
        <v>0</v>
      </c>
      <c r="G137" s="15" t="str">
        <f>SUM(G133:G136)</f>
        <v>0</v>
      </c>
      <c r="H137" s="15" t="str">
        <f>SUM(H133:H136)</f>
        <v>0</v>
      </c>
      <c r="I137" s="34" t="str">
        <f>SUM(I133:I136)</f>
        <v>0</v>
      </c>
      <c r="J137" s="12"/>
      <c r="K137" s="26" t="str">
        <f>SUM(K133:K136)</f>
        <v>0</v>
      </c>
      <c r="L137" s="15" t="str">
        <f>SUM(L133:L136)</f>
        <v>0</v>
      </c>
      <c r="M137" s="15" t="str">
        <f>SUM(M133:M136)</f>
        <v>0</v>
      </c>
      <c r="N137" s="15" t="str">
        <f>SUM(N133:N136)</f>
        <v>0</v>
      </c>
      <c r="O137" s="15" t="str">
        <f>SUM(O133:O136)</f>
        <v>0</v>
      </c>
      <c r="P137" s="34" t="str">
        <f>SUM(P133:P136)</f>
        <v>0</v>
      </c>
    </row>
    <row r="138" spans="1:16">
      <c r="A138" s="18"/>
      <c r="B138" s="12"/>
      <c r="C138" s="24"/>
      <c r="D138" s="12"/>
      <c r="E138" s="12"/>
      <c r="F138" s="12"/>
      <c r="G138" s="12"/>
      <c r="H138" s="12"/>
      <c r="I138" s="32"/>
      <c r="J138" s="12"/>
      <c r="K138" s="24"/>
      <c r="L138" s="12"/>
      <c r="M138" s="12"/>
      <c r="N138" s="12"/>
      <c r="O138" s="12"/>
      <c r="P138" s="32"/>
    </row>
    <row r="139" spans="1:16">
      <c r="A139" s="21" t="s">
        <v>66</v>
      </c>
      <c r="B139" s="13"/>
      <c r="C139" s="27" t="str">
        <f>C12+C19+C26+C33+C40+C47+C54+C61+C68+C74+C81+C88+C95+C102+C109+C116+C123+C130+C137</f>
        <v>0</v>
      </c>
      <c r="D139" s="16" t="str">
        <f>D12+D19+D26+D33+D40+D47+D54+D61+D68+D74+D81+D88+D95+D102+D109+D116+D123+D130+D137</f>
        <v>0</v>
      </c>
      <c r="E139" s="16" t="str">
        <f>E12+E19+E26+E33+E40+E47+E54+E61+E68+E74+E81+E88+E95+E102+E109+E116+E123+E130+E137</f>
        <v>0</v>
      </c>
      <c r="F139" s="16" t="str">
        <f>F12+F19+F26+F33+F40+F47+F54+F61+F68+F74+F81+F88+F95+F102+F109+F116+F123+F130+F137</f>
        <v>0</v>
      </c>
      <c r="G139" s="16" t="str">
        <f>G12+G19+G26+G33+G40+G47+G54+G61+G68+G74+G81+G88+G95+G102+G109+G116+G123+G130+G137</f>
        <v>0</v>
      </c>
      <c r="H139" s="16" t="str">
        <f>H12+H19+H26+H33+H40+H47+H54+H61+H68+H74+H81+H88+H95+H102+H109+H116+H123+H130+H137</f>
        <v>0</v>
      </c>
      <c r="I139" s="35" t="str">
        <f>I12+I19+I26+I33+I40+I47+I54+I61+I68+I74+I81+I88+I95+I102+I109+I116+I123+I130+I137</f>
        <v>0</v>
      </c>
      <c r="J139" s="13"/>
      <c r="K139" s="27" t="str">
        <f>K12+K19+K26+K33+K40+K47+K54+K61+K68+K74+K81+K88+K95+K102+K109+K116+K123+K130+K137</f>
        <v>0</v>
      </c>
      <c r="L139" s="16" t="str">
        <f>L12+L19+L26+L33+L40+L47+L54+L61+L68+L74+L81+L88+L95+L102+L109+L116+L123+L130+L137</f>
        <v>0</v>
      </c>
      <c r="M139" s="16" t="str">
        <f>M12+M19+M26+M33+M40+M47+M54+M61+M68+M74+M81+M88+M95+M102+M109+M116+M123+M130+M137</f>
        <v>0</v>
      </c>
      <c r="N139" s="16" t="str">
        <f>N12+N19+N26+N33+N40+N47+N54+N61+N68+N74+N81+N88+N95+N102+N109+N116+N123+N130+N137</f>
        <v>0</v>
      </c>
      <c r="O139" s="16" t="str">
        <f>O12+O19+O26+O33+O40+O47+O54+O61+O68+O74+O81+O88+O95+O102+O109+O116+O123+O130+O137</f>
        <v>0</v>
      </c>
      <c r="P139" s="35" t="str">
        <f>P12+P19+P26+P33+P40+P47+P54+P61+P68+P74+P81+P88+P95+P102+P109+P116+P123+P130+P137</f>
        <v>0</v>
      </c>
    </row>
    <row r="140" spans="1:16">
      <c r="A140" s="18"/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12"/>
      <c r="N140" s="12"/>
      <c r="O140" s="12"/>
      <c r="P140" s="32"/>
    </row>
    <row r="141" spans="1:16">
      <c r="A141" s="19" t="s">
        <v>67</v>
      </c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12"/>
      <c r="N141" s="12"/>
      <c r="O141" s="12"/>
      <c r="P141" s="32"/>
    </row>
    <row r="142" spans="1:16">
      <c r="A142" s="20" t="s">
        <v>40</v>
      </c>
      <c r="B142" s="12"/>
      <c r="C142" s="25"/>
      <c r="D142" s="14"/>
      <c r="E142" s="14"/>
      <c r="F142" s="14"/>
      <c r="G142" s="14"/>
      <c r="H142" s="14"/>
      <c r="I142" s="33"/>
      <c r="J142" s="12"/>
      <c r="K142" s="25"/>
      <c r="L142" s="14"/>
      <c r="M142" s="14"/>
      <c r="N142" s="14"/>
      <c r="O142" s="14"/>
      <c r="P142" s="33"/>
    </row>
    <row r="143" spans="1:16">
      <c r="A143" s="20" t="s">
        <v>41</v>
      </c>
      <c r="B143" s="12"/>
      <c r="C143" s="25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33">
        <v>0</v>
      </c>
      <c r="J143" s="12"/>
      <c r="K143" s="25">
        <v>0</v>
      </c>
      <c r="L143" s="14">
        <v>0</v>
      </c>
      <c r="M143" s="14">
        <v>0</v>
      </c>
      <c r="N143" s="14">
        <v>0</v>
      </c>
      <c r="O143" s="14">
        <v>0</v>
      </c>
      <c r="P143" s="33">
        <v>0</v>
      </c>
    </row>
    <row r="144" spans="1:16">
      <c r="A144" s="20" t="s">
        <v>42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33">
        <v>0</v>
      </c>
      <c r="J144" s="12"/>
      <c r="K144" s="25">
        <v>0</v>
      </c>
      <c r="L144" s="14">
        <v>0</v>
      </c>
      <c r="M144" s="14">
        <v>0</v>
      </c>
      <c r="N144" s="14">
        <v>0</v>
      </c>
      <c r="O144" s="14">
        <v>0</v>
      </c>
      <c r="P144" s="33">
        <v>0</v>
      </c>
    </row>
    <row r="145" spans="1:16">
      <c r="A145" s="20" t="s">
        <v>43</v>
      </c>
      <c r="B145" s="12"/>
      <c r="C145" s="25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33">
        <v>0</v>
      </c>
      <c r="J145" s="12"/>
      <c r="K145" s="25">
        <v>0</v>
      </c>
      <c r="L145" s="14">
        <v>0</v>
      </c>
      <c r="M145" s="14">
        <v>0</v>
      </c>
      <c r="N145" s="14">
        <v>0</v>
      </c>
      <c r="O145" s="14">
        <v>0</v>
      </c>
      <c r="P145" s="33">
        <v>0</v>
      </c>
    </row>
    <row r="146" spans="1:16">
      <c r="A146" s="19" t="s">
        <v>44</v>
      </c>
      <c r="B146" s="12"/>
      <c r="C146" s="26" t="str">
        <f>SUM(C142:C145)</f>
        <v>0</v>
      </c>
      <c r="D146" s="15" t="str">
        <f>SUM(D142:D145)</f>
        <v>0</v>
      </c>
      <c r="E146" s="15" t="str">
        <f>SUM(E142:E145)</f>
        <v>0</v>
      </c>
      <c r="F146" s="15" t="str">
        <f>SUM(F142:F145)</f>
        <v>0</v>
      </c>
      <c r="G146" s="15" t="str">
        <f>SUM(G142:G145)</f>
        <v>0</v>
      </c>
      <c r="H146" s="15" t="str">
        <f>SUM(H142:H145)</f>
        <v>0</v>
      </c>
      <c r="I146" s="34" t="str">
        <f>SUM(I142:I145)</f>
        <v>0</v>
      </c>
      <c r="J146" s="12"/>
      <c r="K146" s="26" t="str">
        <f>SUM(K142:K145)</f>
        <v>0</v>
      </c>
      <c r="L146" s="15" t="str">
        <f>SUM(L142:L145)</f>
        <v>0</v>
      </c>
      <c r="M146" s="15" t="str">
        <f>SUM(M142:M145)</f>
        <v>0</v>
      </c>
      <c r="N146" s="15" t="str">
        <f>SUM(N142:N145)</f>
        <v>0</v>
      </c>
      <c r="O146" s="15" t="str">
        <f>SUM(O142:O145)</f>
        <v>0</v>
      </c>
      <c r="P146" s="34" t="str">
        <f>SUM(P142:P145)</f>
        <v>0</v>
      </c>
    </row>
    <row r="147" spans="1:16">
      <c r="A147" s="18"/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12"/>
      <c r="N147" s="12"/>
      <c r="O147" s="12"/>
      <c r="P147" s="32"/>
    </row>
    <row r="148" spans="1:16">
      <c r="A148" s="19" t="s">
        <v>68</v>
      </c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12"/>
      <c r="N148" s="12"/>
      <c r="O148" s="12"/>
      <c r="P148" s="32"/>
    </row>
    <row r="149" spans="1:16">
      <c r="A149" s="20" t="s">
        <v>40</v>
      </c>
      <c r="B149" s="12"/>
      <c r="C149" s="25"/>
      <c r="D149" s="14">
        <v>220060</v>
      </c>
      <c r="E149" s="14"/>
      <c r="F149" s="14">
        <v>-8311</v>
      </c>
      <c r="G149" s="14">
        <v>990737</v>
      </c>
      <c r="H149" s="14"/>
      <c r="I149" s="33">
        <v>1202486</v>
      </c>
      <c r="J149" s="12"/>
      <c r="K149" s="25"/>
      <c r="L149" s="14"/>
      <c r="M149" s="14"/>
      <c r="N149" s="14"/>
      <c r="O149" s="14">
        <v>2432</v>
      </c>
      <c r="P149" s="33">
        <v>2432</v>
      </c>
    </row>
    <row r="150" spans="1:16">
      <c r="A150" s="20" t="s">
        <v>41</v>
      </c>
      <c r="B150" s="12"/>
      <c r="C150" s="25"/>
      <c r="D150" s="14">
        <v>347751</v>
      </c>
      <c r="E150" s="14"/>
      <c r="F150" s="14"/>
      <c r="G150" s="14">
        <v>7834562</v>
      </c>
      <c r="H150" s="14"/>
      <c r="I150" s="33">
        <v>8182313</v>
      </c>
      <c r="J150" s="12"/>
      <c r="K150" s="25">
        <v>1699</v>
      </c>
      <c r="L150" s="14"/>
      <c r="M150" s="14"/>
      <c r="N150" s="14"/>
      <c r="O150" s="14"/>
      <c r="P150" s="33">
        <v>1699</v>
      </c>
    </row>
    <row r="151" spans="1:16">
      <c r="A151" s="20" t="s">
        <v>42</v>
      </c>
      <c r="B151" s="12"/>
      <c r="C151" s="25"/>
      <c r="D151" s="14">
        <v>42114</v>
      </c>
      <c r="E151" s="14"/>
      <c r="F151" s="14"/>
      <c r="G151" s="14">
        <v>1075811</v>
      </c>
      <c r="H151" s="14"/>
      <c r="I151" s="33">
        <v>1117925</v>
      </c>
      <c r="J151" s="12"/>
      <c r="K151" s="25">
        <v>2000</v>
      </c>
      <c r="L151" s="14"/>
      <c r="M151" s="14"/>
      <c r="N151" s="14"/>
      <c r="O151" s="14"/>
      <c r="P151" s="33">
        <v>2000</v>
      </c>
    </row>
    <row r="152" spans="1:16">
      <c r="A152" s="20" t="s">
        <v>43</v>
      </c>
      <c r="B152" s="12"/>
      <c r="C152" s="25"/>
      <c r="D152" s="14">
        <v>3225</v>
      </c>
      <c r="E152" s="14"/>
      <c r="F152" s="14"/>
      <c r="G152" s="14">
        <v>1077998</v>
      </c>
      <c r="H152" s="14"/>
      <c r="I152" s="33">
        <v>1081223</v>
      </c>
      <c r="J152" s="12"/>
      <c r="K152" s="25"/>
      <c r="L152" s="14"/>
      <c r="M152" s="14"/>
      <c r="N152" s="14"/>
      <c r="O152" s="14">
        <v>1621</v>
      </c>
      <c r="P152" s="33">
        <v>1621</v>
      </c>
    </row>
    <row r="153" spans="1:16">
      <c r="A153" s="19" t="s">
        <v>44</v>
      </c>
      <c r="B153" s="12"/>
      <c r="C153" s="26" t="str">
        <f>SUM(C149:C152)</f>
        <v>0</v>
      </c>
      <c r="D153" s="15" t="str">
        <f>SUM(D149:D152)</f>
        <v>0</v>
      </c>
      <c r="E153" s="15" t="str">
        <f>SUM(E149:E152)</f>
        <v>0</v>
      </c>
      <c r="F153" s="15" t="str">
        <f>SUM(F149:F152)</f>
        <v>0</v>
      </c>
      <c r="G153" s="15" t="str">
        <f>SUM(G149:G152)</f>
        <v>0</v>
      </c>
      <c r="H153" s="15" t="str">
        <f>SUM(H149:H152)</f>
        <v>0</v>
      </c>
      <c r="I153" s="34" t="str">
        <f>SUM(I149:I152)</f>
        <v>0</v>
      </c>
      <c r="J153" s="12"/>
      <c r="K153" s="26" t="str">
        <f>SUM(K149:K152)</f>
        <v>0</v>
      </c>
      <c r="L153" s="15" t="str">
        <f>SUM(L149:L152)</f>
        <v>0</v>
      </c>
      <c r="M153" s="15" t="str">
        <f>SUM(M149:M152)</f>
        <v>0</v>
      </c>
      <c r="N153" s="15" t="str">
        <f>SUM(N149:N152)</f>
        <v>0</v>
      </c>
      <c r="O153" s="15" t="str">
        <f>SUM(O149:O152)</f>
        <v>0</v>
      </c>
      <c r="P153" s="34" t="str">
        <f>SUM(P149:P152)</f>
        <v>0</v>
      </c>
    </row>
    <row r="154" spans="1:16">
      <c r="A154" s="18"/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12"/>
      <c r="N154" s="12"/>
      <c r="O154" s="12"/>
      <c r="P154" s="32"/>
    </row>
    <row r="155" spans="1:16">
      <c r="A155" s="19" t="s">
        <v>69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20" t="s">
        <v>40</v>
      </c>
      <c r="B156" s="12"/>
      <c r="C156" s="25">
        <v>-4286.11</v>
      </c>
      <c r="D156" s="14">
        <v>3.23</v>
      </c>
      <c r="E156" s="14"/>
      <c r="F156" s="14"/>
      <c r="G156" s="14"/>
      <c r="H156" s="14"/>
      <c r="I156" s="33">
        <v>-4282.88</v>
      </c>
      <c r="J156" s="12"/>
      <c r="K156" s="25"/>
      <c r="L156" s="14"/>
      <c r="M156" s="14"/>
      <c r="N156" s="14"/>
      <c r="O156" s="14"/>
      <c r="P156" s="33"/>
    </row>
    <row r="157" spans="1:16">
      <c r="A157" s="20" t="s">
        <v>41</v>
      </c>
      <c r="B157" s="12"/>
      <c r="C157" s="25">
        <v>587.14</v>
      </c>
      <c r="D157" s="14">
        <v>3.92</v>
      </c>
      <c r="E157" s="14"/>
      <c r="F157" s="14"/>
      <c r="G157" s="14"/>
      <c r="H157" s="14"/>
      <c r="I157" s="33">
        <v>591.06</v>
      </c>
      <c r="J157" s="12"/>
      <c r="K157" s="25"/>
      <c r="L157" s="14"/>
      <c r="M157" s="14"/>
      <c r="N157" s="14"/>
      <c r="O157" s="14"/>
      <c r="P157" s="33"/>
    </row>
    <row r="158" spans="1:16">
      <c r="A158" s="20" t="s">
        <v>42</v>
      </c>
      <c r="B158" s="12"/>
      <c r="C158" s="25">
        <v>-6549.26</v>
      </c>
      <c r="D158" s="14">
        <v>3.62</v>
      </c>
      <c r="E158" s="14"/>
      <c r="F158" s="14"/>
      <c r="G158" s="14"/>
      <c r="H158" s="14"/>
      <c r="I158" s="33">
        <v>-6545.64</v>
      </c>
      <c r="J158" s="12"/>
      <c r="K158" s="25"/>
      <c r="L158" s="14"/>
      <c r="M158" s="14"/>
      <c r="N158" s="14"/>
      <c r="O158" s="14"/>
      <c r="P158" s="33"/>
    </row>
    <row r="159" spans="1:16">
      <c r="A159" s="20" t="s">
        <v>43</v>
      </c>
      <c r="B159" s="12"/>
      <c r="C159" s="25">
        <v>-1344.23</v>
      </c>
      <c r="D159" s="14">
        <v>4.03</v>
      </c>
      <c r="E159" s="14"/>
      <c r="F159" s="14"/>
      <c r="G159" s="14"/>
      <c r="H159" s="14"/>
      <c r="I159" s="33">
        <v>-1340.2</v>
      </c>
      <c r="J159" s="12"/>
      <c r="K159" s="25"/>
      <c r="L159" s="14"/>
      <c r="M159" s="14"/>
      <c r="N159" s="14"/>
      <c r="O159" s="14"/>
      <c r="P159" s="33"/>
    </row>
    <row r="160" spans="1:16">
      <c r="A160" s="19" t="s">
        <v>44</v>
      </c>
      <c r="B160" s="12"/>
      <c r="C160" s="26" t="str">
        <f>SUM(C156:C159)</f>
        <v>0</v>
      </c>
      <c r="D160" s="15" t="str">
        <f>SUM(D156:D159)</f>
        <v>0</v>
      </c>
      <c r="E160" s="15" t="str">
        <f>SUM(E156:E159)</f>
        <v>0</v>
      </c>
      <c r="F160" s="15" t="str">
        <f>SUM(F156:F159)</f>
        <v>0</v>
      </c>
      <c r="G160" s="15" t="str">
        <f>SUM(G156:G159)</f>
        <v>0</v>
      </c>
      <c r="H160" s="15" t="str">
        <f>SUM(H156:H159)</f>
        <v>0</v>
      </c>
      <c r="I160" s="34" t="str">
        <f>SUM(I156:I159)</f>
        <v>0</v>
      </c>
      <c r="J160" s="12"/>
      <c r="K160" s="26" t="str">
        <f>SUM(K156:K159)</f>
        <v>0</v>
      </c>
      <c r="L160" s="15" t="str">
        <f>SUM(L156:L159)</f>
        <v>0</v>
      </c>
      <c r="M160" s="15" t="str">
        <f>SUM(M156:M159)</f>
        <v>0</v>
      </c>
      <c r="N160" s="15" t="str">
        <f>SUM(N156:N159)</f>
        <v>0</v>
      </c>
      <c r="O160" s="15" t="str">
        <f>SUM(O156:O159)</f>
        <v>0</v>
      </c>
      <c r="P160" s="34" t="str">
        <f>SUM(P156:P159)</f>
        <v>0</v>
      </c>
    </row>
    <row r="161" spans="1:16">
      <c r="A161" s="18"/>
      <c r="B161" s="12"/>
      <c r="C161" s="24"/>
      <c r="D161" s="12"/>
      <c r="E161" s="12"/>
      <c r="F161" s="12"/>
      <c r="G161" s="12"/>
      <c r="H161" s="12"/>
      <c r="I161" s="32"/>
      <c r="J161" s="12"/>
      <c r="K161" s="24"/>
      <c r="L161" s="12"/>
      <c r="M161" s="12"/>
      <c r="N161" s="12"/>
      <c r="O161" s="12"/>
      <c r="P161" s="32"/>
    </row>
    <row r="162" spans="1:16">
      <c r="A162" s="19" t="s">
        <v>70</v>
      </c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20" t="s">
        <v>40</v>
      </c>
      <c r="B163" s="12"/>
      <c r="C163" s="25"/>
      <c r="D163" s="14">
        <v>-777307</v>
      </c>
      <c r="E163" s="14"/>
      <c r="F163" s="14"/>
      <c r="G163" s="14"/>
      <c r="H163" s="14"/>
      <c r="I163" s="33">
        <v>-777307</v>
      </c>
      <c r="J163" s="12"/>
      <c r="K163" s="25"/>
      <c r="L163" s="14"/>
      <c r="M163" s="14"/>
      <c r="N163" s="14"/>
      <c r="O163" s="14"/>
      <c r="P163" s="33"/>
    </row>
    <row r="164" spans="1:16">
      <c r="A164" s="20" t="s">
        <v>41</v>
      </c>
      <c r="B164" s="12"/>
      <c r="C164" s="25"/>
      <c r="D164" s="14">
        <v>1217210.03</v>
      </c>
      <c r="E164" s="14"/>
      <c r="F164" s="14"/>
      <c r="G164" s="14">
        <v>1843395.84</v>
      </c>
      <c r="H164" s="14"/>
      <c r="I164" s="33">
        <v>3060605.87</v>
      </c>
      <c r="J164" s="12"/>
      <c r="K164" s="25"/>
      <c r="L164" s="14"/>
      <c r="M164" s="14"/>
      <c r="N164" s="14"/>
      <c r="O164" s="14"/>
      <c r="P164" s="33"/>
    </row>
    <row r="165" spans="1:16">
      <c r="A165" s="20" t="s">
        <v>42</v>
      </c>
      <c r="B165" s="12"/>
      <c r="C165" s="25"/>
      <c r="D165" s="14">
        <v>454994.93</v>
      </c>
      <c r="E165" s="14"/>
      <c r="F165" s="14"/>
      <c r="G165" s="14"/>
      <c r="H165" s="14"/>
      <c r="I165" s="33">
        <v>454994.93</v>
      </c>
      <c r="J165" s="12"/>
      <c r="K165" s="25"/>
      <c r="L165" s="14"/>
      <c r="M165" s="14"/>
      <c r="N165" s="14"/>
      <c r="O165" s="14"/>
      <c r="P165" s="33"/>
    </row>
    <row r="166" spans="1:16">
      <c r="A166" s="20" t="s">
        <v>43</v>
      </c>
      <c r="B166" s="12"/>
      <c r="C166" s="25"/>
      <c r="D166" s="14">
        <v>843656.25</v>
      </c>
      <c r="E166" s="14"/>
      <c r="F166" s="14"/>
      <c r="G166" s="14">
        <v>707545.28</v>
      </c>
      <c r="H166" s="14"/>
      <c r="I166" s="33">
        <v>1551201.53</v>
      </c>
      <c r="J166" s="12"/>
      <c r="K166" s="25"/>
      <c r="L166" s="14"/>
      <c r="M166" s="14"/>
      <c r="N166" s="14"/>
      <c r="O166" s="14"/>
      <c r="P166" s="33"/>
    </row>
    <row r="167" spans="1:16">
      <c r="A167" s="19" t="s">
        <v>44</v>
      </c>
      <c r="B167" s="12"/>
      <c r="C167" s="26" t="str">
        <f>SUM(C163:C166)</f>
        <v>0</v>
      </c>
      <c r="D167" s="15" t="str">
        <f>SUM(D163:D166)</f>
        <v>0</v>
      </c>
      <c r="E167" s="15" t="str">
        <f>SUM(E163:E166)</f>
        <v>0</v>
      </c>
      <c r="F167" s="15" t="str">
        <f>SUM(F163:F166)</f>
        <v>0</v>
      </c>
      <c r="G167" s="15" t="str">
        <f>SUM(G163:G166)</f>
        <v>0</v>
      </c>
      <c r="H167" s="15" t="str">
        <f>SUM(H163:H166)</f>
        <v>0</v>
      </c>
      <c r="I167" s="34" t="str">
        <f>SUM(I163:I166)</f>
        <v>0</v>
      </c>
      <c r="J167" s="12"/>
      <c r="K167" s="26" t="str">
        <f>SUM(K163:K166)</f>
        <v>0</v>
      </c>
      <c r="L167" s="15" t="str">
        <f>SUM(L163:L166)</f>
        <v>0</v>
      </c>
      <c r="M167" s="15" t="str">
        <f>SUM(M163:M166)</f>
        <v>0</v>
      </c>
      <c r="N167" s="15" t="str">
        <f>SUM(N163:N166)</f>
        <v>0</v>
      </c>
      <c r="O167" s="15" t="str">
        <f>SUM(O163:O166)</f>
        <v>0</v>
      </c>
      <c r="P167" s="34" t="str">
        <f>SUM(P163:P166)</f>
        <v>0</v>
      </c>
    </row>
    <row r="168" spans="1:16">
      <c r="A168" s="18"/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12"/>
      <c r="N168" s="12"/>
      <c r="O168" s="12"/>
      <c r="P168" s="32"/>
    </row>
    <row r="169" spans="1:16">
      <c r="A169" s="19" t="s">
        <v>71</v>
      </c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20" t="s">
        <v>40</v>
      </c>
      <c r="B170" s="12"/>
      <c r="C170" s="25"/>
      <c r="D170" s="14"/>
      <c r="E170" s="14"/>
      <c r="F170" s="14"/>
      <c r="G170" s="14"/>
      <c r="H170" s="14"/>
      <c r="I170" s="33"/>
      <c r="J170" s="12"/>
      <c r="K170" s="25"/>
      <c r="L170" s="14"/>
      <c r="M170" s="14"/>
      <c r="N170" s="14"/>
      <c r="O170" s="14">
        <v>1148750.5</v>
      </c>
      <c r="P170" s="33">
        <v>1148750.5</v>
      </c>
    </row>
    <row r="171" spans="1:16">
      <c r="A171" s="20" t="s">
        <v>41</v>
      </c>
      <c r="B171" s="12"/>
      <c r="C171" s="25"/>
      <c r="D171" s="14"/>
      <c r="E171" s="14"/>
      <c r="F171" s="14"/>
      <c r="G171" s="14"/>
      <c r="H171" s="14"/>
      <c r="I171" s="33"/>
      <c r="J171" s="12"/>
      <c r="K171" s="25"/>
      <c r="L171" s="14"/>
      <c r="M171" s="14"/>
      <c r="N171" s="14"/>
      <c r="O171" s="14">
        <v>1084882.5</v>
      </c>
      <c r="P171" s="33">
        <v>1084882.5</v>
      </c>
    </row>
    <row r="172" spans="1:16">
      <c r="A172" s="20" t="s">
        <v>42</v>
      </c>
      <c r="B172" s="12"/>
      <c r="C172" s="25"/>
      <c r="D172" s="14"/>
      <c r="E172" s="14"/>
      <c r="F172" s="14"/>
      <c r="G172" s="14"/>
      <c r="H172" s="14"/>
      <c r="I172" s="33"/>
      <c r="J172" s="12"/>
      <c r="K172" s="25"/>
      <c r="L172" s="14"/>
      <c r="M172" s="14"/>
      <c r="N172" s="14"/>
      <c r="O172" s="14">
        <v>1072375.5</v>
      </c>
      <c r="P172" s="33">
        <v>1072375.5</v>
      </c>
    </row>
    <row r="173" spans="1:16">
      <c r="A173" s="20" t="s">
        <v>43</v>
      </c>
      <c r="B173" s="12"/>
      <c r="C173" s="25"/>
      <c r="D173" s="14"/>
      <c r="E173" s="14"/>
      <c r="F173" s="14"/>
      <c r="G173" s="14"/>
      <c r="H173" s="14"/>
      <c r="I173" s="33"/>
      <c r="J173" s="12"/>
      <c r="K173" s="25"/>
      <c r="L173" s="14"/>
      <c r="M173" s="14"/>
      <c r="N173" s="14"/>
      <c r="O173" s="14">
        <v>1076118.5</v>
      </c>
      <c r="P173" s="33">
        <v>1076118.5</v>
      </c>
    </row>
    <row r="174" spans="1:16">
      <c r="A174" s="19" t="s">
        <v>44</v>
      </c>
      <c r="B174" s="12"/>
      <c r="C174" s="26" t="str">
        <f>SUM(C170:C173)</f>
        <v>0</v>
      </c>
      <c r="D174" s="15" t="str">
        <f>SUM(D170:D173)</f>
        <v>0</v>
      </c>
      <c r="E174" s="15" t="str">
        <f>SUM(E170:E173)</f>
        <v>0</v>
      </c>
      <c r="F174" s="15" t="str">
        <f>SUM(F170:F173)</f>
        <v>0</v>
      </c>
      <c r="G174" s="15" t="str">
        <f>SUM(G170:G173)</f>
        <v>0</v>
      </c>
      <c r="H174" s="15" t="str">
        <f>SUM(H170:H173)</f>
        <v>0</v>
      </c>
      <c r="I174" s="34" t="str">
        <f>SUM(I170:I173)</f>
        <v>0</v>
      </c>
      <c r="J174" s="12"/>
      <c r="K174" s="26" t="str">
        <f>SUM(K170:K173)</f>
        <v>0</v>
      </c>
      <c r="L174" s="15" t="str">
        <f>SUM(L170:L173)</f>
        <v>0</v>
      </c>
      <c r="M174" s="15" t="str">
        <f>SUM(M170:M173)</f>
        <v>0</v>
      </c>
      <c r="N174" s="15" t="str">
        <f>SUM(N170:N173)</f>
        <v>0</v>
      </c>
      <c r="O174" s="15" t="str">
        <f>SUM(O170:O173)</f>
        <v>0</v>
      </c>
      <c r="P174" s="34" t="str">
        <f>SUM(P170:P173)</f>
        <v>0</v>
      </c>
    </row>
    <row r="175" spans="1:16">
      <c r="A175" s="18"/>
      <c r="B175" s="12"/>
      <c r="C175" s="24"/>
      <c r="D175" s="12"/>
      <c r="E175" s="12"/>
      <c r="F175" s="12"/>
      <c r="G175" s="12"/>
      <c r="H175" s="12"/>
      <c r="I175" s="32"/>
      <c r="J175" s="12"/>
      <c r="K175" s="24"/>
      <c r="L175" s="12"/>
      <c r="M175" s="12"/>
      <c r="N175" s="12"/>
      <c r="O175" s="12"/>
      <c r="P175" s="32"/>
    </row>
    <row r="176" spans="1:16">
      <c r="A176" s="19" t="s">
        <v>72</v>
      </c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12"/>
      <c r="N176" s="12"/>
      <c r="O176" s="12"/>
      <c r="P176" s="32"/>
    </row>
    <row r="177" spans="1:16">
      <c r="A177" s="20" t="s">
        <v>40</v>
      </c>
      <c r="B177" s="12"/>
      <c r="C177" s="25">
        <v>-1200</v>
      </c>
      <c r="D177" s="14">
        <v>315</v>
      </c>
      <c r="E177" s="14"/>
      <c r="F177" s="14"/>
      <c r="G177" s="14">
        <v>130641</v>
      </c>
      <c r="H177" s="14"/>
      <c r="I177" s="33">
        <v>129756</v>
      </c>
      <c r="J177" s="12"/>
      <c r="K177" s="25">
        <v>1885</v>
      </c>
      <c r="L177" s="14"/>
      <c r="M177" s="14"/>
      <c r="N177" s="14"/>
      <c r="O177" s="14"/>
      <c r="P177" s="33">
        <v>1885</v>
      </c>
    </row>
    <row r="178" spans="1:16">
      <c r="A178" s="20" t="s">
        <v>41</v>
      </c>
      <c r="B178" s="12"/>
      <c r="C178" s="25">
        <v>-1800</v>
      </c>
      <c r="D178" s="14">
        <v>1152</v>
      </c>
      <c r="E178" s="14"/>
      <c r="F178" s="14"/>
      <c r="G178" s="14">
        <v>195961</v>
      </c>
      <c r="H178" s="14"/>
      <c r="I178" s="33">
        <v>195313</v>
      </c>
      <c r="J178" s="12"/>
      <c r="K178" s="25">
        <v>1082</v>
      </c>
      <c r="L178" s="14"/>
      <c r="M178" s="14"/>
      <c r="N178" s="14"/>
      <c r="O178" s="14"/>
      <c r="P178" s="33">
        <v>1082</v>
      </c>
    </row>
    <row r="179" spans="1:16">
      <c r="A179" s="20" t="s">
        <v>42</v>
      </c>
      <c r="B179" s="12"/>
      <c r="C179" s="25">
        <v>-1200</v>
      </c>
      <c r="D179" s="14">
        <v>1127</v>
      </c>
      <c r="E179" s="14"/>
      <c r="F179" s="14"/>
      <c r="G179" s="14">
        <v>132105</v>
      </c>
      <c r="H179" s="14"/>
      <c r="I179" s="33">
        <v>132032</v>
      </c>
      <c r="J179" s="12"/>
      <c r="K179" s="25">
        <v>920</v>
      </c>
      <c r="L179" s="14"/>
      <c r="M179" s="14"/>
      <c r="N179" s="14"/>
      <c r="O179" s="14"/>
      <c r="P179" s="33">
        <v>920</v>
      </c>
    </row>
    <row r="180" spans="1:16">
      <c r="A180" s="20" t="s">
        <v>43</v>
      </c>
      <c r="B180" s="12"/>
      <c r="C180" s="25">
        <v>-1265</v>
      </c>
      <c r="D180" s="14">
        <v>1476</v>
      </c>
      <c r="E180" s="14"/>
      <c r="F180" s="14"/>
      <c r="G180" s="14">
        <v>198158</v>
      </c>
      <c r="H180" s="14"/>
      <c r="I180" s="33">
        <v>198369</v>
      </c>
      <c r="J180" s="12"/>
      <c r="K180" s="25">
        <v>1800</v>
      </c>
      <c r="L180" s="14"/>
      <c r="M180" s="14"/>
      <c r="N180" s="14"/>
      <c r="O180" s="14"/>
      <c r="P180" s="33">
        <v>1800</v>
      </c>
    </row>
    <row r="181" spans="1:16">
      <c r="A181" s="19" t="s">
        <v>44</v>
      </c>
      <c r="B181" s="12"/>
      <c r="C181" s="26" t="str">
        <f>SUM(C177:C180)</f>
        <v>0</v>
      </c>
      <c r="D181" s="15" t="str">
        <f>SUM(D177:D180)</f>
        <v>0</v>
      </c>
      <c r="E181" s="15" t="str">
        <f>SUM(E177:E180)</f>
        <v>0</v>
      </c>
      <c r="F181" s="15" t="str">
        <f>SUM(F177:F180)</f>
        <v>0</v>
      </c>
      <c r="G181" s="15" t="str">
        <f>SUM(G177:G180)</f>
        <v>0</v>
      </c>
      <c r="H181" s="15" t="str">
        <f>SUM(H177:H180)</f>
        <v>0</v>
      </c>
      <c r="I181" s="34" t="str">
        <f>SUM(I177:I180)</f>
        <v>0</v>
      </c>
      <c r="J181" s="12"/>
      <c r="K181" s="26" t="str">
        <f>SUM(K177:K180)</f>
        <v>0</v>
      </c>
      <c r="L181" s="15" t="str">
        <f>SUM(L177:L180)</f>
        <v>0</v>
      </c>
      <c r="M181" s="15" t="str">
        <f>SUM(M177:M180)</f>
        <v>0</v>
      </c>
      <c r="N181" s="15" t="str">
        <f>SUM(N177:N180)</f>
        <v>0</v>
      </c>
      <c r="O181" s="15" t="str">
        <f>SUM(O177:O180)</f>
        <v>0</v>
      </c>
      <c r="P181" s="34" t="str">
        <f>SUM(P177:P180)</f>
        <v>0</v>
      </c>
    </row>
    <row r="182" spans="1:16">
      <c r="A182" s="18"/>
      <c r="B182" s="12"/>
      <c r="C182" s="24"/>
      <c r="D182" s="12"/>
      <c r="E182" s="12"/>
      <c r="F182" s="12"/>
      <c r="G182" s="12"/>
      <c r="H182" s="12"/>
      <c r="I182" s="32"/>
      <c r="J182" s="12"/>
      <c r="K182" s="24"/>
      <c r="L182" s="12"/>
      <c r="M182" s="12"/>
      <c r="N182" s="12"/>
      <c r="O182" s="12"/>
      <c r="P182" s="32"/>
    </row>
    <row r="183" spans="1:16">
      <c r="A183" s="19" t="s">
        <v>73</v>
      </c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12"/>
      <c r="N183" s="12"/>
      <c r="O183" s="12"/>
      <c r="P183" s="32"/>
    </row>
    <row r="184" spans="1:16">
      <c r="A184" s="20" t="s">
        <v>40</v>
      </c>
      <c r="B184" s="12"/>
      <c r="C184" s="25">
        <v>0</v>
      </c>
      <c r="D184" s="14">
        <v>58607</v>
      </c>
      <c r="E184" s="14">
        <v>0</v>
      </c>
      <c r="F184" s="14">
        <v>0</v>
      </c>
      <c r="G184" s="14">
        <v>1968452</v>
      </c>
      <c r="H184" s="14">
        <v>0</v>
      </c>
      <c r="I184" s="33">
        <v>2027059</v>
      </c>
      <c r="J184" s="12"/>
      <c r="K184" s="25">
        <v>0</v>
      </c>
      <c r="L184" s="14">
        <v>0</v>
      </c>
      <c r="M184" s="14">
        <v>0</v>
      </c>
      <c r="N184" s="14">
        <v>0</v>
      </c>
      <c r="O184" s="14">
        <v>0</v>
      </c>
      <c r="P184" s="33">
        <v>0</v>
      </c>
    </row>
    <row r="185" spans="1:16">
      <c r="A185" s="20" t="s">
        <v>41</v>
      </c>
      <c r="B185" s="12"/>
      <c r="C185" s="25"/>
      <c r="D185" s="14">
        <v>92832</v>
      </c>
      <c r="E185" s="14"/>
      <c r="F185" s="14"/>
      <c r="G185" s="14">
        <v>2484182</v>
      </c>
      <c r="H185" s="14"/>
      <c r="I185" s="33">
        <v>2577014</v>
      </c>
      <c r="J185" s="12"/>
      <c r="K185" s="25"/>
      <c r="L185" s="14"/>
      <c r="M185" s="14"/>
      <c r="N185" s="14"/>
      <c r="O185" s="14">
        <v>333333</v>
      </c>
      <c r="P185" s="33">
        <v>333333</v>
      </c>
    </row>
    <row r="186" spans="1:16">
      <c r="A186" s="20" t="s">
        <v>42</v>
      </c>
      <c r="B186" s="12"/>
      <c r="C186" s="25"/>
      <c r="D186" s="14">
        <v>55726</v>
      </c>
      <c r="E186" s="14"/>
      <c r="F186" s="14"/>
      <c r="G186" s="14">
        <v>1554633</v>
      </c>
      <c r="H186" s="14"/>
      <c r="I186" s="33">
        <v>1610359</v>
      </c>
      <c r="J186" s="12"/>
      <c r="K186" s="25"/>
      <c r="L186" s="14"/>
      <c r="M186" s="14"/>
      <c r="N186" s="14"/>
      <c r="O186" s="14">
        <v>11200</v>
      </c>
      <c r="P186" s="33">
        <v>11200</v>
      </c>
    </row>
    <row r="187" spans="1:16">
      <c r="A187" s="20" t="s">
        <v>43</v>
      </c>
      <c r="B187" s="12"/>
      <c r="C187" s="25"/>
      <c r="D187" s="14">
        <v>28378</v>
      </c>
      <c r="E187" s="14"/>
      <c r="F187" s="14"/>
      <c r="G187" s="14">
        <v>3926419</v>
      </c>
      <c r="H187" s="14"/>
      <c r="I187" s="33">
        <v>3954797</v>
      </c>
      <c r="J187" s="12"/>
      <c r="K187" s="25"/>
      <c r="L187" s="14"/>
      <c r="M187" s="14"/>
      <c r="N187" s="14"/>
      <c r="O187" s="14">
        <v>6814</v>
      </c>
      <c r="P187" s="33">
        <v>6814</v>
      </c>
    </row>
    <row r="188" spans="1:16">
      <c r="A188" s="19" t="s">
        <v>44</v>
      </c>
      <c r="B188" s="12"/>
      <c r="C188" s="26" t="str">
        <f>SUM(C184:C187)</f>
        <v>0</v>
      </c>
      <c r="D188" s="15" t="str">
        <f>SUM(D184:D187)</f>
        <v>0</v>
      </c>
      <c r="E188" s="15" t="str">
        <f>SUM(E184:E187)</f>
        <v>0</v>
      </c>
      <c r="F188" s="15" t="str">
        <f>SUM(F184:F187)</f>
        <v>0</v>
      </c>
      <c r="G188" s="15" t="str">
        <f>SUM(G184:G187)</f>
        <v>0</v>
      </c>
      <c r="H188" s="15" t="str">
        <f>SUM(H184:H187)</f>
        <v>0</v>
      </c>
      <c r="I188" s="34" t="str">
        <f>SUM(I184:I187)</f>
        <v>0</v>
      </c>
      <c r="J188" s="12"/>
      <c r="K188" s="26" t="str">
        <f>SUM(K184:K187)</f>
        <v>0</v>
      </c>
      <c r="L188" s="15" t="str">
        <f>SUM(L184:L187)</f>
        <v>0</v>
      </c>
      <c r="M188" s="15" t="str">
        <f>SUM(M184:M187)</f>
        <v>0</v>
      </c>
      <c r="N188" s="15" t="str">
        <f>SUM(N184:N187)</f>
        <v>0</v>
      </c>
      <c r="O188" s="15" t="str">
        <f>SUM(O184:O187)</f>
        <v>0</v>
      </c>
      <c r="P188" s="34" t="str">
        <f>SUM(P184:P187)</f>
        <v>0</v>
      </c>
    </row>
    <row r="189" spans="1:16">
      <c r="A189" s="18"/>
      <c r="B189" s="12"/>
      <c r="C189" s="24"/>
      <c r="D189" s="12"/>
      <c r="E189" s="12"/>
      <c r="F189" s="12"/>
      <c r="G189" s="12"/>
      <c r="H189" s="12"/>
      <c r="I189" s="32"/>
      <c r="J189" s="12"/>
      <c r="K189" s="24"/>
      <c r="L189" s="12"/>
      <c r="M189" s="12"/>
      <c r="N189" s="12"/>
      <c r="O189" s="12"/>
      <c r="P189" s="32"/>
    </row>
    <row r="190" spans="1:16">
      <c r="A190" s="19" t="s">
        <v>74</v>
      </c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12"/>
      <c r="N190" s="12"/>
      <c r="O190" s="12"/>
      <c r="P190" s="32"/>
    </row>
    <row r="191" spans="1:16">
      <c r="A191" s="20" t="s">
        <v>40</v>
      </c>
      <c r="B191" s="12"/>
      <c r="C191" s="25">
        <v>4652</v>
      </c>
      <c r="D191" s="14">
        <v>0</v>
      </c>
      <c r="E191" s="14">
        <v>0</v>
      </c>
      <c r="F191" s="14">
        <v>0</v>
      </c>
      <c r="G191" s="14">
        <v>328069</v>
      </c>
      <c r="H191" s="14">
        <v>1000</v>
      </c>
      <c r="I191" s="33">
        <v>333721</v>
      </c>
      <c r="J191" s="12"/>
      <c r="K191" s="25"/>
      <c r="L191" s="14"/>
      <c r="M191" s="14"/>
      <c r="N191" s="14"/>
      <c r="O191" s="14"/>
      <c r="P191" s="33"/>
    </row>
    <row r="192" spans="1:16">
      <c r="A192" s="20" t="s">
        <v>41</v>
      </c>
      <c r="B192" s="12"/>
      <c r="C192" s="25">
        <v>3902</v>
      </c>
      <c r="D192" s="14">
        <v>0</v>
      </c>
      <c r="E192" s="14">
        <v>0</v>
      </c>
      <c r="F192" s="14">
        <v>0</v>
      </c>
      <c r="G192" s="14">
        <v>3887561</v>
      </c>
      <c r="H192" s="14">
        <v>575392</v>
      </c>
      <c r="I192" s="33">
        <v>4466855</v>
      </c>
      <c r="J192" s="12"/>
      <c r="K192" s="25"/>
      <c r="L192" s="14"/>
      <c r="M192" s="14"/>
      <c r="N192" s="14"/>
      <c r="O192" s="14"/>
      <c r="P192" s="33"/>
    </row>
    <row r="193" spans="1:16">
      <c r="A193" s="20" t="s">
        <v>42</v>
      </c>
      <c r="B193" s="12"/>
      <c r="C193" s="25">
        <v>4902</v>
      </c>
      <c r="D193" s="14">
        <v>0</v>
      </c>
      <c r="E193" s="14">
        <v>0</v>
      </c>
      <c r="F193" s="14">
        <v>0</v>
      </c>
      <c r="G193" s="14">
        <v>344766</v>
      </c>
      <c r="H193" s="14">
        <v>0</v>
      </c>
      <c r="I193" s="33">
        <v>349668</v>
      </c>
      <c r="J193" s="12"/>
      <c r="K193" s="25"/>
      <c r="L193" s="14"/>
      <c r="M193" s="14"/>
      <c r="N193" s="14"/>
      <c r="O193" s="14"/>
      <c r="P193" s="33"/>
    </row>
    <row r="194" spans="1:16">
      <c r="A194" s="20" t="s">
        <v>43</v>
      </c>
      <c r="B194" s="12"/>
      <c r="C194" s="25">
        <v>4402</v>
      </c>
      <c r="D194" s="14"/>
      <c r="E194" s="14"/>
      <c r="F194" s="14"/>
      <c r="G194" s="14">
        <v>245682</v>
      </c>
      <c r="H194" s="14">
        <v>5783</v>
      </c>
      <c r="I194" s="33">
        <v>255867</v>
      </c>
      <c r="J194" s="12"/>
      <c r="K194" s="25"/>
      <c r="L194" s="14"/>
      <c r="M194" s="14"/>
      <c r="N194" s="14"/>
      <c r="O194" s="14"/>
      <c r="P194" s="33"/>
    </row>
    <row r="195" spans="1:16">
      <c r="A195" s="19" t="s">
        <v>44</v>
      </c>
      <c r="B195" s="12"/>
      <c r="C195" s="26" t="str">
        <f>SUM(C191:C194)</f>
        <v>0</v>
      </c>
      <c r="D195" s="15" t="str">
        <f>SUM(D191:D194)</f>
        <v>0</v>
      </c>
      <c r="E195" s="15" t="str">
        <f>SUM(E191:E194)</f>
        <v>0</v>
      </c>
      <c r="F195" s="15" t="str">
        <f>SUM(F191:F194)</f>
        <v>0</v>
      </c>
      <c r="G195" s="15" t="str">
        <f>SUM(G191:G194)</f>
        <v>0</v>
      </c>
      <c r="H195" s="15" t="str">
        <f>SUM(H191:H194)</f>
        <v>0</v>
      </c>
      <c r="I195" s="34" t="str">
        <f>SUM(I191:I194)</f>
        <v>0</v>
      </c>
      <c r="J195" s="12"/>
      <c r="K195" s="26" t="str">
        <f>SUM(K191:K194)</f>
        <v>0</v>
      </c>
      <c r="L195" s="15" t="str">
        <f>SUM(L191:L194)</f>
        <v>0</v>
      </c>
      <c r="M195" s="15" t="str">
        <f>SUM(M191:M194)</f>
        <v>0</v>
      </c>
      <c r="N195" s="15" t="str">
        <f>SUM(N191:N194)</f>
        <v>0</v>
      </c>
      <c r="O195" s="15" t="str">
        <f>SUM(O191:O194)</f>
        <v>0</v>
      </c>
      <c r="P195" s="34" t="str">
        <f>SUM(P191:P194)</f>
        <v>0</v>
      </c>
    </row>
    <row r="196" spans="1:16">
      <c r="A196" s="18"/>
      <c r="B196" s="12"/>
      <c r="C196" s="24"/>
      <c r="D196" s="12"/>
      <c r="E196" s="12"/>
      <c r="F196" s="12"/>
      <c r="G196" s="12"/>
      <c r="H196" s="12"/>
      <c r="I196" s="32"/>
      <c r="J196" s="12"/>
      <c r="K196" s="24"/>
      <c r="L196" s="12"/>
      <c r="M196" s="12"/>
      <c r="N196" s="12"/>
      <c r="O196" s="12"/>
      <c r="P196" s="32"/>
    </row>
    <row r="197" spans="1:16">
      <c r="A197" s="19" t="s">
        <v>75</v>
      </c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12"/>
      <c r="N197" s="12"/>
      <c r="O197" s="12"/>
      <c r="P197" s="32"/>
    </row>
    <row r="198" spans="1:16">
      <c r="A198" s="20" t="s">
        <v>40</v>
      </c>
      <c r="B198" s="12"/>
      <c r="C198" s="25">
        <v>9375</v>
      </c>
      <c r="D198" s="14"/>
      <c r="E198" s="14"/>
      <c r="F198" s="14"/>
      <c r="G198" s="14">
        <v>80499</v>
      </c>
      <c r="H198" s="14"/>
      <c r="I198" s="33">
        <v>89874</v>
      </c>
      <c r="J198" s="12"/>
      <c r="K198" s="25"/>
      <c r="L198" s="14">
        <v>9468</v>
      </c>
      <c r="M198" s="14"/>
      <c r="N198" s="14"/>
      <c r="O198" s="14">
        <v>93081</v>
      </c>
      <c r="P198" s="33">
        <v>102549</v>
      </c>
    </row>
    <row r="199" spans="1:16">
      <c r="A199" s="20" t="s">
        <v>41</v>
      </c>
      <c r="B199" s="12"/>
      <c r="C199" s="25">
        <v>19688</v>
      </c>
      <c r="D199" s="14"/>
      <c r="E199" s="14"/>
      <c r="F199" s="14"/>
      <c r="G199" s="14">
        <v>5050</v>
      </c>
      <c r="H199" s="14"/>
      <c r="I199" s="33">
        <v>24738</v>
      </c>
      <c r="J199" s="12"/>
      <c r="K199" s="25"/>
      <c r="L199" s="14">
        <v>1000</v>
      </c>
      <c r="M199" s="14"/>
      <c r="N199" s="14">
        <v>5822</v>
      </c>
      <c r="O199" s="14">
        <v>434772</v>
      </c>
      <c r="P199" s="33">
        <v>441594</v>
      </c>
    </row>
    <row r="200" spans="1:16">
      <c r="A200" s="20" t="s">
        <v>42</v>
      </c>
      <c r="B200" s="12"/>
      <c r="C200" s="25">
        <v>23032</v>
      </c>
      <c r="D200" s="14"/>
      <c r="E200" s="14"/>
      <c r="F200" s="14"/>
      <c r="G200" s="14">
        <v>24418</v>
      </c>
      <c r="H200" s="14"/>
      <c r="I200" s="33">
        <v>47450</v>
      </c>
      <c r="J200" s="12"/>
      <c r="K200" s="25"/>
      <c r="L200" s="14"/>
      <c r="M200" s="14"/>
      <c r="N200" s="14">
        <v>20382</v>
      </c>
      <c r="O200" s="14">
        <v>274981</v>
      </c>
      <c r="P200" s="33">
        <v>295363</v>
      </c>
    </row>
    <row r="201" spans="1:16">
      <c r="A201" s="20" t="s">
        <v>43</v>
      </c>
      <c r="B201" s="12"/>
      <c r="C201" s="25">
        <v>22785</v>
      </c>
      <c r="D201" s="14"/>
      <c r="E201" s="14"/>
      <c r="F201" s="14"/>
      <c r="G201" s="14">
        <v>53117</v>
      </c>
      <c r="H201" s="14"/>
      <c r="I201" s="33">
        <v>75902</v>
      </c>
      <c r="J201" s="12"/>
      <c r="K201" s="25"/>
      <c r="L201" s="14"/>
      <c r="M201" s="14"/>
      <c r="N201" s="14">
        <v>3113</v>
      </c>
      <c r="O201" s="14">
        <v>273260</v>
      </c>
      <c r="P201" s="33">
        <v>276373</v>
      </c>
    </row>
    <row r="202" spans="1:16">
      <c r="A202" s="19" t="s">
        <v>44</v>
      </c>
      <c r="B202" s="12"/>
      <c r="C202" s="26" t="str">
        <f>SUM(C198:C201)</f>
        <v>0</v>
      </c>
      <c r="D202" s="15" t="str">
        <f>SUM(D198:D201)</f>
        <v>0</v>
      </c>
      <c r="E202" s="15" t="str">
        <f>SUM(E198:E201)</f>
        <v>0</v>
      </c>
      <c r="F202" s="15" t="str">
        <f>SUM(F198:F201)</f>
        <v>0</v>
      </c>
      <c r="G202" s="15" t="str">
        <f>SUM(G198:G201)</f>
        <v>0</v>
      </c>
      <c r="H202" s="15" t="str">
        <f>SUM(H198:H201)</f>
        <v>0</v>
      </c>
      <c r="I202" s="34" t="str">
        <f>SUM(I198:I201)</f>
        <v>0</v>
      </c>
      <c r="J202" s="12"/>
      <c r="K202" s="26" t="str">
        <f>SUM(K198:K201)</f>
        <v>0</v>
      </c>
      <c r="L202" s="15" t="str">
        <f>SUM(L198:L201)</f>
        <v>0</v>
      </c>
      <c r="M202" s="15" t="str">
        <f>SUM(M198:M201)</f>
        <v>0</v>
      </c>
      <c r="N202" s="15" t="str">
        <f>SUM(N198:N201)</f>
        <v>0</v>
      </c>
      <c r="O202" s="15" t="str">
        <f>SUM(O198:O201)</f>
        <v>0</v>
      </c>
      <c r="P202" s="34" t="str">
        <f>SUM(P198:P201)</f>
        <v>0</v>
      </c>
    </row>
    <row r="203" spans="1:16">
      <c r="A203" s="18"/>
      <c r="B203" s="12"/>
      <c r="C203" s="24"/>
      <c r="D203" s="12"/>
      <c r="E203" s="12"/>
      <c r="F203" s="12"/>
      <c r="G203" s="12"/>
      <c r="H203" s="12"/>
      <c r="I203" s="32"/>
      <c r="J203" s="12"/>
      <c r="K203" s="24"/>
      <c r="L203" s="12"/>
      <c r="M203" s="12"/>
      <c r="N203" s="12"/>
      <c r="O203" s="12"/>
      <c r="P203" s="32"/>
    </row>
    <row r="204" spans="1:16">
      <c r="A204" s="19" t="s">
        <v>76</v>
      </c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12"/>
      <c r="N204" s="12"/>
      <c r="O204" s="12"/>
      <c r="P204" s="32"/>
    </row>
    <row r="205" spans="1:16">
      <c r="A205" s="20" t="s">
        <v>40</v>
      </c>
      <c r="B205" s="12"/>
      <c r="C205" s="25">
        <v>0</v>
      </c>
      <c r="D205" s="14">
        <v>57823</v>
      </c>
      <c r="E205" s="14">
        <v>0</v>
      </c>
      <c r="F205" s="14">
        <v>0</v>
      </c>
      <c r="G205" s="14">
        <v>87542</v>
      </c>
      <c r="H205" s="14">
        <v>0</v>
      </c>
      <c r="I205" s="33">
        <v>145365</v>
      </c>
      <c r="J205" s="12"/>
      <c r="K205" s="25">
        <v>0</v>
      </c>
      <c r="L205" s="14">
        <v>0</v>
      </c>
      <c r="M205" s="14">
        <v>0</v>
      </c>
      <c r="N205" s="14">
        <v>0</v>
      </c>
      <c r="O205" s="14">
        <v>0</v>
      </c>
      <c r="P205" s="33">
        <v>0</v>
      </c>
    </row>
    <row r="206" spans="1:16">
      <c r="A206" s="20" t="s">
        <v>41</v>
      </c>
      <c r="B206" s="12"/>
      <c r="C206" s="25">
        <v>0</v>
      </c>
      <c r="D206" s="14">
        <v>83405</v>
      </c>
      <c r="E206" s="14">
        <v>0</v>
      </c>
      <c r="F206" s="14">
        <v>0</v>
      </c>
      <c r="G206" s="14">
        <v>276907</v>
      </c>
      <c r="H206" s="14">
        <v>0</v>
      </c>
      <c r="I206" s="33">
        <v>360312</v>
      </c>
      <c r="J206" s="12"/>
      <c r="K206" s="25">
        <v>0</v>
      </c>
      <c r="L206" s="14">
        <v>0</v>
      </c>
      <c r="M206" s="14">
        <v>0</v>
      </c>
      <c r="N206" s="14">
        <v>0</v>
      </c>
      <c r="O206" s="14">
        <v>0</v>
      </c>
      <c r="P206" s="33">
        <v>0</v>
      </c>
    </row>
    <row r="207" spans="1:16">
      <c r="A207" s="20" t="s">
        <v>42</v>
      </c>
      <c r="B207" s="12"/>
      <c r="C207" s="25">
        <v>0</v>
      </c>
      <c r="D207" s="14">
        <v>22486</v>
      </c>
      <c r="E207" s="14">
        <v>0</v>
      </c>
      <c r="F207" s="14">
        <v>0</v>
      </c>
      <c r="G207" s="14">
        <v>115528</v>
      </c>
      <c r="H207" s="14">
        <v>0</v>
      </c>
      <c r="I207" s="33">
        <v>138014</v>
      </c>
      <c r="J207" s="12"/>
      <c r="K207" s="25">
        <v>0</v>
      </c>
      <c r="L207" s="14">
        <v>0</v>
      </c>
      <c r="M207" s="14">
        <v>0</v>
      </c>
      <c r="N207" s="14">
        <v>0</v>
      </c>
      <c r="O207" s="14">
        <v>0</v>
      </c>
      <c r="P207" s="33">
        <v>0</v>
      </c>
    </row>
    <row r="208" spans="1:16">
      <c r="A208" s="20" t="s">
        <v>43</v>
      </c>
      <c r="B208" s="12"/>
      <c r="C208" s="25">
        <v>0</v>
      </c>
      <c r="D208" s="14">
        <v>3345</v>
      </c>
      <c r="E208" s="14">
        <v>0</v>
      </c>
      <c r="F208" s="14">
        <v>0</v>
      </c>
      <c r="G208" s="14">
        <v>1182405</v>
      </c>
      <c r="H208" s="14">
        <v>0</v>
      </c>
      <c r="I208" s="33">
        <v>1185750</v>
      </c>
      <c r="J208" s="12"/>
      <c r="K208" s="25">
        <v>0</v>
      </c>
      <c r="L208" s="14">
        <v>0</v>
      </c>
      <c r="M208" s="14">
        <v>0</v>
      </c>
      <c r="N208" s="14">
        <v>0</v>
      </c>
      <c r="O208" s="14">
        <v>0</v>
      </c>
      <c r="P208" s="33">
        <v>0</v>
      </c>
    </row>
    <row r="209" spans="1:16">
      <c r="A209" s="19" t="s">
        <v>44</v>
      </c>
      <c r="B209" s="12"/>
      <c r="C209" s="26" t="str">
        <f>SUM(C205:C208)</f>
        <v>0</v>
      </c>
      <c r="D209" s="15" t="str">
        <f>SUM(D205:D208)</f>
        <v>0</v>
      </c>
      <c r="E209" s="15" t="str">
        <f>SUM(E205:E208)</f>
        <v>0</v>
      </c>
      <c r="F209" s="15" t="str">
        <f>SUM(F205:F208)</f>
        <v>0</v>
      </c>
      <c r="G209" s="15" t="str">
        <f>SUM(G205:G208)</f>
        <v>0</v>
      </c>
      <c r="H209" s="15" t="str">
        <f>SUM(H205:H208)</f>
        <v>0</v>
      </c>
      <c r="I209" s="34" t="str">
        <f>SUM(I205:I208)</f>
        <v>0</v>
      </c>
      <c r="J209" s="12"/>
      <c r="K209" s="26" t="str">
        <f>SUM(K205:K208)</f>
        <v>0</v>
      </c>
      <c r="L209" s="15" t="str">
        <f>SUM(L205:L208)</f>
        <v>0</v>
      </c>
      <c r="M209" s="15" t="str">
        <f>SUM(M205:M208)</f>
        <v>0</v>
      </c>
      <c r="N209" s="15" t="str">
        <f>SUM(N205:N208)</f>
        <v>0</v>
      </c>
      <c r="O209" s="15" t="str">
        <f>SUM(O205:O208)</f>
        <v>0</v>
      </c>
      <c r="P209" s="34" t="str">
        <f>SUM(P205:P208)</f>
        <v>0</v>
      </c>
    </row>
    <row r="210" spans="1:16">
      <c r="A210" s="18"/>
      <c r="B210" s="12"/>
      <c r="C210" s="24"/>
      <c r="D210" s="12"/>
      <c r="E210" s="12"/>
      <c r="F210" s="12"/>
      <c r="G210" s="12"/>
      <c r="H210" s="12"/>
      <c r="I210" s="32"/>
      <c r="J210" s="12"/>
      <c r="K210" s="24"/>
      <c r="L210" s="12"/>
      <c r="M210" s="12"/>
      <c r="N210" s="12"/>
      <c r="O210" s="12"/>
      <c r="P210" s="32"/>
    </row>
    <row r="211" spans="1:16">
      <c r="A211" s="19" t="s">
        <v>77</v>
      </c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12"/>
      <c r="N211" s="12"/>
      <c r="O211" s="12"/>
      <c r="P211" s="32"/>
    </row>
    <row r="212" spans="1:16">
      <c r="A212" s="20" t="s">
        <v>40</v>
      </c>
      <c r="B212" s="12"/>
      <c r="C212" s="25">
        <v>125647</v>
      </c>
      <c r="D212" s="14"/>
      <c r="E212" s="14"/>
      <c r="F212" s="14"/>
      <c r="G212" s="14">
        <v>34685</v>
      </c>
      <c r="H212" s="14"/>
      <c r="I212" s="33">
        <v>160332</v>
      </c>
      <c r="J212" s="12"/>
      <c r="K212" s="25"/>
      <c r="L212" s="14"/>
      <c r="M212" s="14"/>
      <c r="N212" s="14"/>
      <c r="O212" s="14"/>
      <c r="P212" s="33"/>
    </row>
    <row r="213" spans="1:16">
      <c r="A213" s="20" t="s">
        <v>41</v>
      </c>
      <c r="B213" s="12"/>
      <c r="C213" s="25">
        <v>136098</v>
      </c>
      <c r="D213" s="14"/>
      <c r="E213" s="14"/>
      <c r="F213" s="14"/>
      <c r="G213" s="14">
        <v>37341</v>
      </c>
      <c r="H213" s="14"/>
      <c r="I213" s="33">
        <v>173439</v>
      </c>
      <c r="J213" s="12"/>
      <c r="K213" s="25"/>
      <c r="L213" s="14"/>
      <c r="M213" s="14"/>
      <c r="N213" s="14"/>
      <c r="O213" s="14"/>
      <c r="P213" s="33"/>
    </row>
    <row r="214" spans="1:16">
      <c r="A214" s="20" t="s">
        <v>42</v>
      </c>
      <c r="B214" s="12"/>
      <c r="C214" s="25">
        <v>153576</v>
      </c>
      <c r="D214" s="14"/>
      <c r="E214" s="14"/>
      <c r="F214" s="14"/>
      <c r="G214" s="14">
        <v>37853</v>
      </c>
      <c r="H214" s="14"/>
      <c r="I214" s="33">
        <v>191429</v>
      </c>
      <c r="J214" s="12"/>
      <c r="K214" s="25"/>
      <c r="L214" s="14"/>
      <c r="M214" s="14"/>
      <c r="N214" s="14"/>
      <c r="O214" s="14"/>
      <c r="P214" s="33"/>
    </row>
    <row r="215" spans="1:16">
      <c r="A215" s="20" t="s">
        <v>43</v>
      </c>
      <c r="B215" s="12"/>
      <c r="C215" s="25">
        <v>91610</v>
      </c>
      <c r="D215" s="14"/>
      <c r="E215" s="14"/>
      <c r="F215" s="14"/>
      <c r="G215" s="14">
        <v>46244</v>
      </c>
      <c r="H215" s="14"/>
      <c r="I215" s="33">
        <v>137854</v>
      </c>
      <c r="J215" s="12"/>
      <c r="K215" s="25"/>
      <c r="L215" s="14"/>
      <c r="M215" s="14"/>
      <c r="N215" s="14"/>
      <c r="O215" s="14"/>
      <c r="P215" s="33"/>
    </row>
    <row r="216" spans="1:16">
      <c r="A216" s="19" t="s">
        <v>44</v>
      </c>
      <c r="B216" s="12"/>
      <c r="C216" s="26" t="str">
        <f>SUM(C212:C215)</f>
        <v>0</v>
      </c>
      <c r="D216" s="15" t="str">
        <f>SUM(D212:D215)</f>
        <v>0</v>
      </c>
      <c r="E216" s="15" t="str">
        <f>SUM(E212:E215)</f>
        <v>0</v>
      </c>
      <c r="F216" s="15" t="str">
        <f>SUM(F212:F215)</f>
        <v>0</v>
      </c>
      <c r="G216" s="15" t="str">
        <f>SUM(G212:G215)</f>
        <v>0</v>
      </c>
      <c r="H216" s="15" t="str">
        <f>SUM(H212:H215)</f>
        <v>0</v>
      </c>
      <c r="I216" s="34" t="str">
        <f>SUM(I212:I215)</f>
        <v>0</v>
      </c>
      <c r="J216" s="12"/>
      <c r="K216" s="26" t="str">
        <f>SUM(K212:K215)</f>
        <v>0</v>
      </c>
      <c r="L216" s="15" t="str">
        <f>SUM(L212:L215)</f>
        <v>0</v>
      </c>
      <c r="M216" s="15" t="str">
        <f>SUM(M212:M215)</f>
        <v>0</v>
      </c>
      <c r="N216" s="15" t="str">
        <f>SUM(N212:N215)</f>
        <v>0</v>
      </c>
      <c r="O216" s="15" t="str">
        <f>SUM(O212:O215)</f>
        <v>0</v>
      </c>
      <c r="P216" s="34" t="str">
        <f>SUM(P212:P215)</f>
        <v>0</v>
      </c>
    </row>
    <row r="217" spans="1:16">
      <c r="A217" s="18"/>
      <c r="B217" s="12"/>
      <c r="C217" s="24"/>
      <c r="D217" s="12"/>
      <c r="E217" s="12"/>
      <c r="F217" s="12"/>
      <c r="G217" s="12"/>
      <c r="H217" s="12"/>
      <c r="I217" s="32"/>
      <c r="J217" s="12"/>
      <c r="K217" s="24"/>
      <c r="L217" s="12"/>
      <c r="M217" s="12"/>
      <c r="N217" s="12"/>
      <c r="O217" s="12"/>
      <c r="P217" s="32"/>
    </row>
    <row r="218" spans="1:16">
      <c r="A218" s="19" t="s">
        <v>78</v>
      </c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12"/>
      <c r="N218" s="12"/>
      <c r="O218" s="12"/>
      <c r="P218" s="32"/>
    </row>
    <row r="219" spans="1:16">
      <c r="A219" s="20" t="s">
        <v>40</v>
      </c>
      <c r="B219" s="12"/>
      <c r="C219" s="25"/>
      <c r="D219" s="14">
        <v>330</v>
      </c>
      <c r="E219" s="14"/>
      <c r="F219" s="14"/>
      <c r="G219" s="14">
        <v>435333</v>
      </c>
      <c r="H219" s="14">
        <v>1250</v>
      </c>
      <c r="I219" s="33">
        <v>436913</v>
      </c>
      <c r="J219" s="12"/>
      <c r="K219" s="25"/>
      <c r="L219" s="14"/>
      <c r="M219" s="14"/>
      <c r="N219" s="14"/>
      <c r="O219" s="14"/>
      <c r="P219" s="33"/>
    </row>
    <row r="220" spans="1:16">
      <c r="A220" s="20" t="s">
        <v>41</v>
      </c>
      <c r="B220" s="12"/>
      <c r="C220" s="25"/>
      <c r="D220" s="14">
        <v>970</v>
      </c>
      <c r="E220" s="14"/>
      <c r="F220" s="14"/>
      <c r="G220" s="14">
        <v>-407635</v>
      </c>
      <c r="H220" s="14"/>
      <c r="I220" s="33">
        <v>-406665</v>
      </c>
      <c r="J220" s="12"/>
      <c r="K220" s="25"/>
      <c r="L220" s="14"/>
      <c r="M220" s="14"/>
      <c r="N220" s="14"/>
      <c r="O220" s="14"/>
      <c r="P220" s="33"/>
    </row>
    <row r="221" spans="1:16">
      <c r="A221" s="20" t="s">
        <v>42</v>
      </c>
      <c r="B221" s="12"/>
      <c r="C221" s="25"/>
      <c r="D221" s="14">
        <v>419</v>
      </c>
      <c r="E221" s="14"/>
      <c r="F221" s="14"/>
      <c r="G221" s="14">
        <v>417204</v>
      </c>
      <c r="H221" s="14"/>
      <c r="I221" s="33">
        <v>417623</v>
      </c>
      <c r="J221" s="12"/>
      <c r="K221" s="25"/>
      <c r="L221" s="14"/>
      <c r="M221" s="14"/>
      <c r="N221" s="14"/>
      <c r="O221" s="14"/>
      <c r="P221" s="33"/>
    </row>
    <row r="222" spans="1:16">
      <c r="A222" s="20" t="s">
        <v>43</v>
      </c>
      <c r="B222" s="12"/>
      <c r="C222" s="25"/>
      <c r="D222" s="14">
        <v>408</v>
      </c>
      <c r="E222" s="14"/>
      <c r="F222" s="14"/>
      <c r="G222" s="14">
        <v>385128</v>
      </c>
      <c r="H222" s="14"/>
      <c r="I222" s="33">
        <v>385536</v>
      </c>
      <c r="J222" s="12"/>
      <c r="K222" s="25"/>
      <c r="L222" s="14"/>
      <c r="M222" s="14"/>
      <c r="N222" s="14"/>
      <c r="O222" s="14"/>
      <c r="P222" s="33"/>
    </row>
    <row r="223" spans="1:16">
      <c r="A223" s="19" t="s">
        <v>44</v>
      </c>
      <c r="B223" s="12"/>
      <c r="C223" s="26" t="str">
        <f>SUM(C219:C222)</f>
        <v>0</v>
      </c>
      <c r="D223" s="15" t="str">
        <f>SUM(D219:D222)</f>
        <v>0</v>
      </c>
      <c r="E223" s="15" t="str">
        <f>SUM(E219:E222)</f>
        <v>0</v>
      </c>
      <c r="F223" s="15" t="str">
        <f>SUM(F219:F222)</f>
        <v>0</v>
      </c>
      <c r="G223" s="15" t="str">
        <f>SUM(G219:G222)</f>
        <v>0</v>
      </c>
      <c r="H223" s="15" t="str">
        <f>SUM(H219:H222)</f>
        <v>0</v>
      </c>
      <c r="I223" s="34" t="str">
        <f>SUM(I219:I222)</f>
        <v>0</v>
      </c>
      <c r="J223" s="12"/>
      <c r="K223" s="26" t="str">
        <f>SUM(K219:K222)</f>
        <v>0</v>
      </c>
      <c r="L223" s="15" t="str">
        <f>SUM(L219:L222)</f>
        <v>0</v>
      </c>
      <c r="M223" s="15" t="str">
        <f>SUM(M219:M222)</f>
        <v>0</v>
      </c>
      <c r="N223" s="15" t="str">
        <f>SUM(N219:N222)</f>
        <v>0</v>
      </c>
      <c r="O223" s="15" t="str">
        <f>SUM(O219:O222)</f>
        <v>0</v>
      </c>
      <c r="P223" s="34" t="str">
        <f>SUM(P219:P222)</f>
        <v>0</v>
      </c>
    </row>
    <row r="224" spans="1:16">
      <c r="A224" s="18"/>
      <c r="B224" s="12"/>
      <c r="C224" s="24"/>
      <c r="D224" s="12"/>
      <c r="E224" s="12"/>
      <c r="F224" s="12"/>
      <c r="G224" s="12"/>
      <c r="H224" s="12"/>
      <c r="I224" s="32"/>
      <c r="J224" s="12"/>
      <c r="K224" s="24"/>
      <c r="L224" s="12"/>
      <c r="M224" s="12"/>
      <c r="N224" s="12"/>
      <c r="O224" s="12"/>
      <c r="P224" s="32"/>
    </row>
    <row r="225" spans="1:16">
      <c r="A225" s="19" t="s">
        <v>79</v>
      </c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12"/>
      <c r="N225" s="12"/>
      <c r="O225" s="12"/>
      <c r="P225" s="32"/>
    </row>
    <row r="226" spans="1:16">
      <c r="A226" s="20" t="s">
        <v>40</v>
      </c>
      <c r="B226" s="12"/>
      <c r="C226" s="25"/>
      <c r="D226" s="14"/>
      <c r="E226" s="14"/>
      <c r="F226" s="14"/>
      <c r="G226" s="14">
        <v>475355.19</v>
      </c>
      <c r="H226" s="14"/>
      <c r="I226" s="33">
        <v>475355.19</v>
      </c>
      <c r="J226" s="12"/>
      <c r="K226" s="25"/>
      <c r="L226" s="14"/>
      <c r="M226" s="14"/>
      <c r="N226" s="14"/>
      <c r="O226" s="14"/>
      <c r="P226" s="33"/>
    </row>
    <row r="227" spans="1:16">
      <c r="A227" s="20" t="s">
        <v>41</v>
      </c>
      <c r="B227" s="12"/>
      <c r="C227" s="25"/>
      <c r="D227" s="14"/>
      <c r="E227" s="14"/>
      <c r="F227" s="14"/>
      <c r="G227" s="14">
        <v>244856.32</v>
      </c>
      <c r="H227" s="14"/>
      <c r="I227" s="33">
        <v>244856.32</v>
      </c>
      <c r="J227" s="12"/>
      <c r="K227" s="25"/>
      <c r="L227" s="14"/>
      <c r="M227" s="14"/>
      <c r="N227" s="14"/>
      <c r="O227" s="14"/>
      <c r="P227" s="33"/>
    </row>
    <row r="228" spans="1:16">
      <c r="A228" s="20" t="s">
        <v>42</v>
      </c>
      <c r="B228" s="12"/>
      <c r="C228" s="25"/>
      <c r="D228" s="14"/>
      <c r="E228" s="14"/>
      <c r="F228" s="14"/>
      <c r="G228" s="14">
        <v>486446.37</v>
      </c>
      <c r="H228" s="14"/>
      <c r="I228" s="33">
        <v>486446.37</v>
      </c>
      <c r="J228" s="12"/>
      <c r="K228" s="25"/>
      <c r="L228" s="14"/>
      <c r="M228" s="14"/>
      <c r="N228" s="14"/>
      <c r="O228" s="14"/>
      <c r="P228" s="33"/>
    </row>
    <row r="229" spans="1:16">
      <c r="A229" s="20" t="s">
        <v>43</v>
      </c>
      <c r="B229" s="12"/>
      <c r="C229" s="25"/>
      <c r="D229" s="14"/>
      <c r="E229" s="14"/>
      <c r="F229" s="14"/>
      <c r="G229" s="14">
        <v>416181.57</v>
      </c>
      <c r="H229" s="14"/>
      <c r="I229" s="33">
        <v>416181.57</v>
      </c>
      <c r="J229" s="12"/>
      <c r="K229" s="25"/>
      <c r="L229" s="14"/>
      <c r="M229" s="14"/>
      <c r="N229" s="14"/>
      <c r="O229" s="14"/>
      <c r="P229" s="33"/>
    </row>
    <row r="230" spans="1:16">
      <c r="A230" s="19" t="s">
        <v>44</v>
      </c>
      <c r="B230" s="12"/>
      <c r="C230" s="26" t="str">
        <f>SUM(C226:C229)</f>
        <v>0</v>
      </c>
      <c r="D230" s="15" t="str">
        <f>SUM(D226:D229)</f>
        <v>0</v>
      </c>
      <c r="E230" s="15" t="str">
        <f>SUM(E226:E229)</f>
        <v>0</v>
      </c>
      <c r="F230" s="15" t="str">
        <f>SUM(F226:F229)</f>
        <v>0</v>
      </c>
      <c r="G230" s="15" t="str">
        <f>SUM(G226:G229)</f>
        <v>0</v>
      </c>
      <c r="H230" s="15" t="str">
        <f>SUM(H226:H229)</f>
        <v>0</v>
      </c>
      <c r="I230" s="34" t="str">
        <f>SUM(I226:I229)</f>
        <v>0</v>
      </c>
      <c r="J230" s="12"/>
      <c r="K230" s="26" t="str">
        <f>SUM(K226:K229)</f>
        <v>0</v>
      </c>
      <c r="L230" s="15" t="str">
        <f>SUM(L226:L229)</f>
        <v>0</v>
      </c>
      <c r="M230" s="15" t="str">
        <f>SUM(M226:M229)</f>
        <v>0</v>
      </c>
      <c r="N230" s="15" t="str">
        <f>SUM(N226:N229)</f>
        <v>0</v>
      </c>
      <c r="O230" s="15" t="str">
        <f>SUM(O226:O229)</f>
        <v>0</v>
      </c>
      <c r="P230" s="34" t="str">
        <f>SUM(P226:P229)</f>
        <v>0</v>
      </c>
    </row>
    <row r="231" spans="1:16">
      <c r="A231" s="18"/>
      <c r="B231" s="12"/>
      <c r="C231" s="24"/>
      <c r="D231" s="12"/>
      <c r="E231" s="12"/>
      <c r="F231" s="12"/>
      <c r="G231" s="12"/>
      <c r="H231" s="12"/>
      <c r="I231" s="32"/>
      <c r="J231" s="12"/>
      <c r="K231" s="24"/>
      <c r="L231" s="12"/>
      <c r="M231" s="12"/>
      <c r="N231" s="12"/>
      <c r="O231" s="12"/>
      <c r="P231" s="32"/>
    </row>
    <row r="232" spans="1:16">
      <c r="A232" s="19" t="s">
        <v>80</v>
      </c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12"/>
      <c r="N232" s="12"/>
      <c r="O232" s="12"/>
      <c r="P232" s="32"/>
    </row>
    <row r="233" spans="1:16">
      <c r="A233" s="20" t="s">
        <v>40</v>
      </c>
      <c r="B233" s="12"/>
      <c r="C233" s="25"/>
      <c r="D233" s="14">
        <v>4419</v>
      </c>
      <c r="E233" s="14"/>
      <c r="F233" s="14"/>
      <c r="G233" s="14">
        <v>848266</v>
      </c>
      <c r="H233" s="14"/>
      <c r="I233" s="33">
        <v>852685</v>
      </c>
      <c r="J233" s="12"/>
      <c r="K233" s="25"/>
      <c r="L233" s="14"/>
      <c r="M233" s="14"/>
      <c r="N233" s="14"/>
      <c r="O233" s="14">
        <v>365872</v>
      </c>
      <c r="P233" s="33">
        <v>365872</v>
      </c>
    </row>
    <row r="234" spans="1:16">
      <c r="A234" s="20" t="s">
        <v>41</v>
      </c>
      <c r="B234" s="12"/>
      <c r="C234" s="25"/>
      <c r="D234" s="14">
        <v>18601</v>
      </c>
      <c r="E234" s="14"/>
      <c r="F234" s="14"/>
      <c r="G234" s="14">
        <v>1323549</v>
      </c>
      <c r="H234" s="14"/>
      <c r="I234" s="33">
        <v>1342150</v>
      </c>
      <c r="J234" s="12"/>
      <c r="K234" s="25"/>
      <c r="L234" s="14"/>
      <c r="M234" s="14"/>
      <c r="N234" s="14"/>
      <c r="O234" s="14">
        <v>365545</v>
      </c>
      <c r="P234" s="33">
        <v>365545</v>
      </c>
    </row>
    <row r="235" spans="1:16">
      <c r="A235" s="20" t="s">
        <v>42</v>
      </c>
      <c r="B235" s="12"/>
      <c r="C235" s="25"/>
      <c r="D235" s="14">
        <v>10437</v>
      </c>
      <c r="E235" s="14"/>
      <c r="F235" s="14"/>
      <c r="G235" s="14">
        <v>718432</v>
      </c>
      <c r="H235" s="14"/>
      <c r="I235" s="33">
        <v>728869</v>
      </c>
      <c r="J235" s="12"/>
      <c r="K235" s="25"/>
      <c r="L235" s="14"/>
      <c r="M235" s="14"/>
      <c r="N235" s="14"/>
      <c r="O235" s="14">
        <v>365441</v>
      </c>
      <c r="P235" s="33">
        <v>365441</v>
      </c>
    </row>
    <row r="236" spans="1:16">
      <c r="A236" s="20" t="s">
        <v>43</v>
      </c>
      <c r="B236" s="12"/>
      <c r="C236" s="25"/>
      <c r="D236" s="14">
        <v>35851.97</v>
      </c>
      <c r="E236" s="14"/>
      <c r="F236" s="14"/>
      <c r="G236" s="14">
        <v>530450.88</v>
      </c>
      <c r="H236" s="14"/>
      <c r="I236" s="33">
        <v>566302.85</v>
      </c>
      <c r="J236" s="12"/>
      <c r="K236" s="25"/>
      <c r="L236" s="14"/>
      <c r="M236" s="14"/>
      <c r="N236" s="14"/>
      <c r="O236" s="14">
        <v>365439.75</v>
      </c>
      <c r="P236" s="33">
        <v>365439.75</v>
      </c>
    </row>
    <row r="237" spans="1:16">
      <c r="A237" s="19" t="s">
        <v>44</v>
      </c>
      <c r="B237" s="12"/>
      <c r="C237" s="26" t="str">
        <f>SUM(C233:C236)</f>
        <v>0</v>
      </c>
      <c r="D237" s="15" t="str">
        <f>SUM(D233:D236)</f>
        <v>0</v>
      </c>
      <c r="E237" s="15" t="str">
        <f>SUM(E233:E236)</f>
        <v>0</v>
      </c>
      <c r="F237" s="15" t="str">
        <f>SUM(F233:F236)</f>
        <v>0</v>
      </c>
      <c r="G237" s="15" t="str">
        <f>SUM(G233:G236)</f>
        <v>0</v>
      </c>
      <c r="H237" s="15" t="str">
        <f>SUM(H233:H236)</f>
        <v>0</v>
      </c>
      <c r="I237" s="34" t="str">
        <f>SUM(I233:I236)</f>
        <v>0</v>
      </c>
      <c r="J237" s="12"/>
      <c r="K237" s="26" t="str">
        <f>SUM(K233:K236)</f>
        <v>0</v>
      </c>
      <c r="L237" s="15" t="str">
        <f>SUM(L233:L236)</f>
        <v>0</v>
      </c>
      <c r="M237" s="15" t="str">
        <f>SUM(M233:M236)</f>
        <v>0</v>
      </c>
      <c r="N237" s="15" t="str">
        <f>SUM(N233:N236)</f>
        <v>0</v>
      </c>
      <c r="O237" s="15" t="str">
        <f>SUM(O233:O236)</f>
        <v>0</v>
      </c>
      <c r="P237" s="34" t="str">
        <f>SUM(P233:P236)</f>
        <v>0</v>
      </c>
    </row>
    <row r="238" spans="1:16">
      <c r="A238" s="18"/>
      <c r="B238" s="12"/>
      <c r="C238" s="24"/>
      <c r="D238" s="12"/>
      <c r="E238" s="12"/>
      <c r="F238" s="12"/>
      <c r="G238" s="12"/>
      <c r="H238" s="12"/>
      <c r="I238" s="32"/>
      <c r="J238" s="12"/>
      <c r="K238" s="24"/>
      <c r="L238" s="12"/>
      <c r="M238" s="12"/>
      <c r="N238" s="12"/>
      <c r="O238" s="12"/>
      <c r="P238" s="32"/>
    </row>
    <row r="239" spans="1:16">
      <c r="A239" s="21" t="s">
        <v>81</v>
      </c>
      <c r="B239" s="13"/>
      <c r="C239" s="27" t="str">
        <f>C146+C153+C160+C167+C174+C181+C188+C195+C202+C209+C216+C223+C230+C237</f>
        <v>0</v>
      </c>
      <c r="D239" s="16" t="str">
        <f>D146+D153+D160+D167+D174+D181+D188+D195+D202+D209+D216+D223+D230+D237</f>
        <v>0</v>
      </c>
      <c r="E239" s="16" t="str">
        <f>E146+E153+E160+E167+E174+E181+E188+E195+E202+E209+E216+E223+E230+E237</f>
        <v>0</v>
      </c>
      <c r="F239" s="16" t="str">
        <f>F146+F153+F160+F167+F174+F181+F188+F195+F202+F209+F216+F223+F230+F237</f>
        <v>0</v>
      </c>
      <c r="G239" s="16" t="str">
        <f>G146+G153+G160+G167+G174+G181+G188+G195+G202+G209+G216+G223+G230+G237</f>
        <v>0</v>
      </c>
      <c r="H239" s="16" t="str">
        <f>H146+H153+H160+H167+H174+H181+H188+H195+H202+H209+H216+H223+H230+H237</f>
        <v>0</v>
      </c>
      <c r="I239" s="35" t="str">
        <f>I146+I153+I160+I167+I174+I181+I188+I195+I202+I209+I216+I223+I230+I237</f>
        <v>0</v>
      </c>
      <c r="J239" s="13"/>
      <c r="K239" s="27" t="str">
        <f>K146+K153+K160+K167+K174+K181+K188+K195+K202+K209+K216+K223+K230+K237</f>
        <v>0</v>
      </c>
      <c r="L239" s="16" t="str">
        <f>L146+L153+L160+L167+L174+L181+L188+L195+L202+L209+L216+L223+L230+L237</f>
        <v>0</v>
      </c>
      <c r="M239" s="16" t="str">
        <f>M146+M153+M160+M167+M174+M181+M188+M195+M202+M209+M216+M223+M230+M237</f>
        <v>0</v>
      </c>
      <c r="N239" s="16" t="str">
        <f>N146+N153+N160+N167+N174+N181+N188+N195+N202+N209+N216+N223+N230+N237</f>
        <v>0</v>
      </c>
      <c r="O239" s="16" t="str">
        <f>O146+O153+O160+O167+O174+O181+O188+O195+O202+O209+O216+O223+O230+O237</f>
        <v>0</v>
      </c>
      <c r="P239" s="35" t="str">
        <f>P146+P153+P160+P167+P174+P181+P188+P195+P202+P209+P216+P223+P230+P237</f>
        <v>0</v>
      </c>
    </row>
    <row r="240" spans="1:16">
      <c r="A240" s="18"/>
      <c r="B240" s="12"/>
      <c r="C240" s="24"/>
      <c r="D240" s="12"/>
      <c r="E240" s="12"/>
      <c r="F240" s="12"/>
      <c r="G240" s="12"/>
      <c r="H240" s="12"/>
      <c r="I240" s="32"/>
      <c r="J240" s="12"/>
      <c r="K240" s="24"/>
      <c r="L240" s="12"/>
      <c r="M240" s="12"/>
      <c r="N240" s="12"/>
      <c r="O240" s="12"/>
      <c r="P240" s="32"/>
    </row>
    <row r="241" spans="1:16">
      <c r="A241" s="19" t="s">
        <v>82</v>
      </c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12"/>
      <c r="N241" s="12"/>
      <c r="O241" s="12"/>
      <c r="P241" s="32"/>
    </row>
    <row r="242" spans="1:16">
      <c r="A242" s="20" t="s">
        <v>40</v>
      </c>
      <c r="B242" s="12"/>
      <c r="C242" s="25">
        <v>0</v>
      </c>
      <c r="D242" s="14">
        <v>0</v>
      </c>
      <c r="E242" s="14">
        <v>0</v>
      </c>
      <c r="F242" s="14">
        <v>-2895</v>
      </c>
      <c r="G242" s="14">
        <v>0</v>
      </c>
      <c r="H242" s="14">
        <v>0</v>
      </c>
      <c r="I242" s="33">
        <v>-2895</v>
      </c>
      <c r="J242" s="12"/>
      <c r="K242" s="25">
        <v>0</v>
      </c>
      <c r="L242" s="14">
        <v>0</v>
      </c>
      <c r="M242" s="14">
        <v>0</v>
      </c>
      <c r="N242" s="14">
        <v>0</v>
      </c>
      <c r="O242" s="14">
        <v>0</v>
      </c>
      <c r="P242" s="33">
        <v>0</v>
      </c>
    </row>
    <row r="243" spans="1:16">
      <c r="A243" s="20" t="s">
        <v>41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33">
        <v>0</v>
      </c>
      <c r="J243" s="12"/>
      <c r="K243" s="25">
        <v>0</v>
      </c>
      <c r="L243" s="14">
        <v>0</v>
      </c>
      <c r="M243" s="14">
        <v>0</v>
      </c>
      <c r="N243" s="14">
        <v>0</v>
      </c>
      <c r="O243" s="14">
        <v>0</v>
      </c>
      <c r="P243" s="33">
        <v>0</v>
      </c>
    </row>
    <row r="244" spans="1:16">
      <c r="A244" s="20" t="s">
        <v>42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33">
        <v>0</v>
      </c>
      <c r="J244" s="12"/>
      <c r="K244" s="25">
        <v>0</v>
      </c>
      <c r="L244" s="14">
        <v>0</v>
      </c>
      <c r="M244" s="14">
        <v>0</v>
      </c>
      <c r="N244" s="14">
        <v>0</v>
      </c>
      <c r="O244" s="14">
        <v>0</v>
      </c>
      <c r="P244" s="33">
        <v>0</v>
      </c>
    </row>
    <row r="245" spans="1:16">
      <c r="A245" s="20" t="s">
        <v>43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33">
        <v>0</v>
      </c>
      <c r="J245" s="12"/>
      <c r="K245" s="25">
        <v>0</v>
      </c>
      <c r="L245" s="14">
        <v>0</v>
      </c>
      <c r="M245" s="14">
        <v>0</v>
      </c>
      <c r="N245" s="14">
        <v>0</v>
      </c>
      <c r="O245" s="14">
        <v>0</v>
      </c>
      <c r="P245" s="33">
        <v>0</v>
      </c>
    </row>
    <row r="246" spans="1:16">
      <c r="A246" s="19" t="s">
        <v>44</v>
      </c>
      <c r="B246" s="12"/>
      <c r="C246" s="26" t="str">
        <f>SUM(C242:C245)</f>
        <v>0</v>
      </c>
      <c r="D246" s="15" t="str">
        <f>SUM(D242:D245)</f>
        <v>0</v>
      </c>
      <c r="E246" s="15" t="str">
        <f>SUM(E242:E245)</f>
        <v>0</v>
      </c>
      <c r="F246" s="15" t="str">
        <f>SUM(F242:F245)</f>
        <v>0</v>
      </c>
      <c r="G246" s="15" t="str">
        <f>SUM(G242:G245)</f>
        <v>0</v>
      </c>
      <c r="H246" s="15" t="str">
        <f>SUM(H242:H245)</f>
        <v>0</v>
      </c>
      <c r="I246" s="34" t="str">
        <f>SUM(I242:I245)</f>
        <v>0</v>
      </c>
      <c r="J246" s="12"/>
      <c r="K246" s="26" t="str">
        <f>SUM(K242:K245)</f>
        <v>0</v>
      </c>
      <c r="L246" s="15" t="str">
        <f>SUM(L242:L245)</f>
        <v>0</v>
      </c>
      <c r="M246" s="15" t="str">
        <f>SUM(M242:M245)</f>
        <v>0</v>
      </c>
      <c r="N246" s="15" t="str">
        <f>SUM(N242:N245)</f>
        <v>0</v>
      </c>
      <c r="O246" s="15" t="str">
        <f>SUM(O242:O245)</f>
        <v>0</v>
      </c>
      <c r="P246" s="34" t="str">
        <f>SUM(P242:P245)</f>
        <v>0</v>
      </c>
    </row>
    <row r="247" spans="1:16">
      <c r="A247" s="18"/>
      <c r="B247" s="12"/>
      <c r="C247" s="24"/>
      <c r="D247" s="12"/>
      <c r="E247" s="12"/>
      <c r="F247" s="12"/>
      <c r="G247" s="12"/>
      <c r="H247" s="12"/>
      <c r="I247" s="32"/>
      <c r="J247" s="12"/>
      <c r="K247" s="24"/>
      <c r="L247" s="12"/>
      <c r="M247" s="12"/>
      <c r="N247" s="12"/>
      <c r="O247" s="12"/>
      <c r="P247" s="32"/>
    </row>
    <row r="248" spans="1:16">
      <c r="A248" s="19" t="s">
        <v>83</v>
      </c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12"/>
      <c r="N248" s="12"/>
      <c r="O248" s="12"/>
      <c r="P248" s="32"/>
    </row>
    <row r="249" spans="1:16">
      <c r="A249" s="20" t="s">
        <v>40</v>
      </c>
      <c r="B249" s="12"/>
      <c r="C249" s="25">
        <v>185705</v>
      </c>
      <c r="D249" s="14">
        <v>-8723893</v>
      </c>
      <c r="E249" s="14">
        <v>0</v>
      </c>
      <c r="F249" s="14">
        <v>-23434</v>
      </c>
      <c r="G249" s="14">
        <v>0</v>
      </c>
      <c r="H249" s="14">
        <v>0</v>
      </c>
      <c r="I249" s="33">
        <v>-8561622</v>
      </c>
      <c r="J249" s="12"/>
      <c r="K249" s="25">
        <v>0</v>
      </c>
      <c r="L249" s="14">
        <v>0</v>
      </c>
      <c r="M249" s="14">
        <v>0</v>
      </c>
      <c r="N249" s="14">
        <v>0</v>
      </c>
      <c r="O249" s="14">
        <v>0</v>
      </c>
      <c r="P249" s="33">
        <v>0</v>
      </c>
    </row>
    <row r="250" spans="1:16">
      <c r="A250" s="20" t="s">
        <v>41</v>
      </c>
      <c r="B250" s="12"/>
      <c r="C250" s="25">
        <v>184887</v>
      </c>
      <c r="D250" s="14">
        <v>14322989</v>
      </c>
      <c r="E250" s="14">
        <v>66539</v>
      </c>
      <c r="F250" s="14">
        <v>9</v>
      </c>
      <c r="G250" s="14">
        <v>0</v>
      </c>
      <c r="H250" s="14">
        <v>0</v>
      </c>
      <c r="I250" s="33">
        <v>14574424</v>
      </c>
      <c r="J250" s="12"/>
      <c r="K250" s="25">
        <v>0</v>
      </c>
      <c r="L250" s="14">
        <v>0</v>
      </c>
      <c r="M250" s="14">
        <v>0</v>
      </c>
      <c r="N250" s="14">
        <v>0</v>
      </c>
      <c r="O250" s="14">
        <v>0</v>
      </c>
      <c r="P250" s="33">
        <v>0</v>
      </c>
    </row>
    <row r="251" spans="1:16">
      <c r="A251" s="20" t="s">
        <v>42</v>
      </c>
      <c r="B251" s="12"/>
      <c r="C251" s="25">
        <v>201055</v>
      </c>
      <c r="D251" s="14">
        <v>6879235</v>
      </c>
      <c r="E251" s="14">
        <v>40206</v>
      </c>
      <c r="F251" s="14">
        <v>1</v>
      </c>
      <c r="G251" s="14">
        <v>0</v>
      </c>
      <c r="H251" s="14">
        <v>0</v>
      </c>
      <c r="I251" s="33">
        <v>7120497</v>
      </c>
      <c r="J251" s="12"/>
      <c r="K251" s="25">
        <v>0</v>
      </c>
      <c r="L251" s="14">
        <v>0</v>
      </c>
      <c r="M251" s="14">
        <v>0</v>
      </c>
      <c r="N251" s="14">
        <v>0</v>
      </c>
      <c r="O251" s="14">
        <v>0</v>
      </c>
      <c r="P251" s="33">
        <v>0</v>
      </c>
    </row>
    <row r="252" spans="1:16">
      <c r="A252" s="20" t="s">
        <v>43</v>
      </c>
      <c r="B252" s="12"/>
      <c r="C252" s="25">
        <v>173281</v>
      </c>
      <c r="D252" s="14">
        <v>8748848</v>
      </c>
      <c r="E252" s="14">
        <v>40207</v>
      </c>
      <c r="F252" s="14">
        <v>-2280175</v>
      </c>
      <c r="G252" s="14">
        <v>2134</v>
      </c>
      <c r="H252" s="14">
        <v>0</v>
      </c>
      <c r="I252" s="33">
        <v>6684295</v>
      </c>
      <c r="J252" s="12"/>
      <c r="K252" s="25">
        <v>0</v>
      </c>
      <c r="L252" s="14">
        <v>0</v>
      </c>
      <c r="M252" s="14">
        <v>0</v>
      </c>
      <c r="N252" s="14">
        <v>0</v>
      </c>
      <c r="O252" s="14">
        <v>0</v>
      </c>
      <c r="P252" s="33">
        <v>0</v>
      </c>
    </row>
    <row r="253" spans="1:16">
      <c r="A253" s="19" t="s">
        <v>44</v>
      </c>
      <c r="B253" s="12"/>
      <c r="C253" s="26" t="str">
        <f>SUM(C249:C252)</f>
        <v>0</v>
      </c>
      <c r="D253" s="15" t="str">
        <f>SUM(D249:D252)</f>
        <v>0</v>
      </c>
      <c r="E253" s="15" t="str">
        <f>SUM(E249:E252)</f>
        <v>0</v>
      </c>
      <c r="F253" s="15" t="str">
        <f>SUM(F249:F252)</f>
        <v>0</v>
      </c>
      <c r="G253" s="15" t="str">
        <f>SUM(G249:G252)</f>
        <v>0</v>
      </c>
      <c r="H253" s="15" t="str">
        <f>SUM(H249:H252)</f>
        <v>0</v>
      </c>
      <c r="I253" s="34" t="str">
        <f>SUM(I249:I252)</f>
        <v>0</v>
      </c>
      <c r="J253" s="12"/>
      <c r="K253" s="26" t="str">
        <f>SUM(K249:K252)</f>
        <v>0</v>
      </c>
      <c r="L253" s="15" t="str">
        <f>SUM(L249:L252)</f>
        <v>0</v>
      </c>
      <c r="M253" s="15" t="str">
        <f>SUM(M249:M252)</f>
        <v>0</v>
      </c>
      <c r="N253" s="15" t="str">
        <f>SUM(N249:N252)</f>
        <v>0</v>
      </c>
      <c r="O253" s="15" t="str">
        <f>SUM(O249:O252)</f>
        <v>0</v>
      </c>
      <c r="P253" s="34" t="str">
        <f>SUM(P249:P252)</f>
        <v>0</v>
      </c>
    </row>
    <row r="254" spans="1:16">
      <c r="A254" s="18"/>
      <c r="B254" s="12"/>
      <c r="C254" s="24"/>
      <c r="D254" s="12"/>
      <c r="E254" s="12"/>
      <c r="F254" s="12"/>
      <c r="G254" s="12"/>
      <c r="H254" s="12"/>
      <c r="I254" s="32"/>
      <c r="J254" s="12"/>
      <c r="K254" s="24"/>
      <c r="L254" s="12"/>
      <c r="M254" s="12"/>
      <c r="N254" s="12"/>
      <c r="O254" s="12"/>
      <c r="P254" s="32"/>
    </row>
    <row r="255" spans="1:16">
      <c r="A255" s="19" t="s">
        <v>84</v>
      </c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12"/>
      <c r="N255" s="12"/>
      <c r="O255" s="12"/>
      <c r="P255" s="32"/>
    </row>
    <row r="256" spans="1:16">
      <c r="A256" s="20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12"/>
      <c r="N256" s="12"/>
      <c r="O256" s="12"/>
      <c r="P256" s="32"/>
    </row>
    <row r="257" spans="1:16">
      <c r="A257" s="20" t="s">
        <v>86</v>
      </c>
      <c r="B257" s="12"/>
      <c r="C257" s="24"/>
      <c r="D257" s="12"/>
      <c r="E257" s="12"/>
      <c r="F257" s="12"/>
      <c r="G257" s="12"/>
      <c r="H257" s="12"/>
      <c r="I257" s="32"/>
      <c r="J257" s="12"/>
      <c r="K257" s="24"/>
      <c r="L257" s="12"/>
      <c r="M257" s="12"/>
      <c r="N257" s="12"/>
      <c r="O257" s="12"/>
      <c r="P257" s="32"/>
    </row>
    <row r="258" spans="1:16">
      <c r="A258" s="20" t="s">
        <v>87</v>
      </c>
      <c r="B258" s="12"/>
      <c r="C258" s="24"/>
      <c r="D258" s="12"/>
      <c r="E258" s="12"/>
      <c r="F258" s="12"/>
      <c r="G258" s="12"/>
      <c r="H258" s="12"/>
      <c r="I258" s="32"/>
      <c r="J258" s="12"/>
      <c r="K258" s="24"/>
      <c r="L258" s="12"/>
      <c r="M258" s="12"/>
      <c r="N258" s="12"/>
      <c r="O258" s="12"/>
      <c r="P258" s="32"/>
    </row>
    <row r="259" spans="1:16">
      <c r="A259" s="20" t="s">
        <v>88</v>
      </c>
      <c r="B259" s="12"/>
      <c r="C259" s="24"/>
      <c r="D259" s="12"/>
      <c r="E259" s="12"/>
      <c r="F259" s="12"/>
      <c r="G259" s="12"/>
      <c r="H259" s="12"/>
      <c r="I259" s="32"/>
      <c r="J259" s="12"/>
      <c r="K259" s="24"/>
      <c r="L259" s="12"/>
      <c r="M259" s="12"/>
      <c r="N259" s="12"/>
      <c r="O259" s="12"/>
      <c r="P259" s="32"/>
    </row>
    <row r="260" spans="1:16">
      <c r="A260" s="19" t="s">
        <v>44</v>
      </c>
      <c r="B260" s="12"/>
      <c r="C260" s="26" t="str">
        <f>SUM(C256:C259)</f>
        <v>0</v>
      </c>
      <c r="D260" s="15" t="str">
        <f>SUM(D256:D259)</f>
        <v>0</v>
      </c>
      <c r="E260" s="15" t="str">
        <f>SUM(E256:E259)</f>
        <v>0</v>
      </c>
      <c r="F260" s="15" t="str">
        <f>SUM(F256:F259)</f>
        <v>0</v>
      </c>
      <c r="G260" s="15" t="str">
        <f>SUM(G256:G259)</f>
        <v>0</v>
      </c>
      <c r="H260" s="15" t="str">
        <f>SUM(H256:H259)</f>
        <v>0</v>
      </c>
      <c r="I260" s="34" t="str">
        <f>SUM(I256:I259)</f>
        <v>0</v>
      </c>
      <c r="J260" s="12"/>
      <c r="K260" s="26" t="str">
        <f>SUM(K256:K259)</f>
        <v>0</v>
      </c>
      <c r="L260" s="15" t="str">
        <f>SUM(L256:L259)</f>
        <v>0</v>
      </c>
      <c r="M260" s="15" t="str">
        <f>SUM(M256:M259)</f>
        <v>0</v>
      </c>
      <c r="N260" s="15" t="str">
        <f>SUM(N256:N259)</f>
        <v>0</v>
      </c>
      <c r="O260" s="15" t="str">
        <f>SUM(O256:O259)</f>
        <v>0</v>
      </c>
      <c r="P260" s="34" t="str">
        <f>SUM(P256:P259)</f>
        <v>0</v>
      </c>
    </row>
    <row r="261" spans="1:16">
      <c r="A261" s="18"/>
      <c r="B261" s="12"/>
      <c r="C261" s="24"/>
      <c r="D261" s="12"/>
      <c r="E261" s="12"/>
      <c r="F261" s="12"/>
      <c r="G261" s="12"/>
      <c r="H261" s="12"/>
      <c r="I261" s="32"/>
      <c r="J261" s="12"/>
      <c r="K261" s="24"/>
      <c r="L261" s="12"/>
      <c r="M261" s="12"/>
      <c r="N261" s="12"/>
      <c r="O261" s="12"/>
      <c r="P261" s="32"/>
    </row>
    <row r="262" spans="1:16">
      <c r="A262" s="19" t="s">
        <v>89</v>
      </c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12"/>
      <c r="N262" s="12"/>
      <c r="O262" s="12"/>
      <c r="P262" s="32"/>
    </row>
    <row r="263" spans="1:16">
      <c r="A263" s="20" t="s">
        <v>40</v>
      </c>
      <c r="B263" s="12"/>
      <c r="C263" s="25"/>
      <c r="D263" s="14"/>
      <c r="E263" s="14"/>
      <c r="F263" s="14"/>
      <c r="G263" s="14"/>
      <c r="H263" s="14"/>
      <c r="I263" s="33"/>
      <c r="J263" s="12"/>
      <c r="K263" s="25"/>
      <c r="L263" s="14"/>
      <c r="M263" s="14"/>
      <c r="N263" s="14"/>
      <c r="O263" s="14">
        <v>814943</v>
      </c>
      <c r="P263" s="33">
        <v>814943</v>
      </c>
    </row>
    <row r="264" spans="1:16">
      <c r="A264" s="20" t="s">
        <v>41</v>
      </c>
      <c r="B264" s="12"/>
      <c r="C264" s="25"/>
      <c r="D264" s="14"/>
      <c r="E264" s="14"/>
      <c r="F264" s="14"/>
      <c r="G264" s="14"/>
      <c r="H264" s="14"/>
      <c r="I264" s="33"/>
      <c r="J264" s="12"/>
      <c r="K264" s="25"/>
      <c r="L264" s="14"/>
      <c r="M264" s="14"/>
      <c r="N264" s="14"/>
      <c r="O264" s="14">
        <v>572216.5</v>
      </c>
      <c r="P264" s="33">
        <v>572216.5</v>
      </c>
    </row>
    <row r="265" spans="1:16">
      <c r="A265" s="20" t="s">
        <v>42</v>
      </c>
      <c r="B265" s="12"/>
      <c r="C265" s="25"/>
      <c r="D265" s="14"/>
      <c r="E265" s="14"/>
      <c r="F265" s="14"/>
      <c r="G265" s="14"/>
      <c r="H265" s="14"/>
      <c r="I265" s="33"/>
      <c r="J265" s="12"/>
      <c r="K265" s="25"/>
      <c r="L265" s="14"/>
      <c r="M265" s="14"/>
      <c r="N265" s="14"/>
      <c r="O265" s="14">
        <v>464853</v>
      </c>
      <c r="P265" s="33">
        <v>464853</v>
      </c>
    </row>
    <row r="266" spans="1:16">
      <c r="A266" s="20" t="s">
        <v>43</v>
      </c>
      <c r="B266" s="12"/>
      <c r="C266" s="25"/>
      <c r="D266" s="14"/>
      <c r="E266" s="14"/>
      <c r="F266" s="14"/>
      <c r="G266" s="14"/>
      <c r="H266" s="14"/>
      <c r="I266" s="33"/>
      <c r="J266" s="12"/>
      <c r="K266" s="25"/>
      <c r="L266" s="14"/>
      <c r="M266" s="14"/>
      <c r="N266" s="14"/>
      <c r="O266" s="14">
        <v>363176.5</v>
      </c>
      <c r="P266" s="33">
        <v>363176.5</v>
      </c>
    </row>
    <row r="267" spans="1:16">
      <c r="A267" s="19" t="s">
        <v>44</v>
      </c>
      <c r="B267" s="12"/>
      <c r="C267" s="26" t="str">
        <f>SUM(C263:C266)</f>
        <v>0</v>
      </c>
      <c r="D267" s="15" t="str">
        <f>SUM(D263:D266)</f>
        <v>0</v>
      </c>
      <c r="E267" s="15" t="str">
        <f>SUM(E263:E266)</f>
        <v>0</v>
      </c>
      <c r="F267" s="15" t="str">
        <f>SUM(F263:F266)</f>
        <v>0</v>
      </c>
      <c r="G267" s="15" t="str">
        <f>SUM(G263:G266)</f>
        <v>0</v>
      </c>
      <c r="H267" s="15" t="str">
        <f>SUM(H263:H266)</f>
        <v>0</v>
      </c>
      <c r="I267" s="34" t="str">
        <f>SUM(I263:I266)</f>
        <v>0</v>
      </c>
      <c r="J267" s="12"/>
      <c r="K267" s="26" t="str">
        <f>SUM(K263:K266)</f>
        <v>0</v>
      </c>
      <c r="L267" s="15" t="str">
        <f>SUM(L263:L266)</f>
        <v>0</v>
      </c>
      <c r="M267" s="15" t="str">
        <f>SUM(M263:M266)</f>
        <v>0</v>
      </c>
      <c r="N267" s="15" t="str">
        <f>SUM(N263:N266)</f>
        <v>0</v>
      </c>
      <c r="O267" s="15" t="str">
        <f>SUM(O263:O266)</f>
        <v>0</v>
      </c>
      <c r="P267" s="34" t="str">
        <f>SUM(P263:P266)</f>
        <v>0</v>
      </c>
    </row>
    <row r="268" spans="1:16">
      <c r="A268" s="18"/>
      <c r="B268" s="12"/>
      <c r="C268" s="24"/>
      <c r="D268" s="12"/>
      <c r="E268" s="12"/>
      <c r="F268" s="12"/>
      <c r="G268" s="12"/>
      <c r="H268" s="12"/>
      <c r="I268" s="32"/>
      <c r="J268" s="12"/>
      <c r="K268" s="24"/>
      <c r="L268" s="12"/>
      <c r="M268" s="12"/>
      <c r="N268" s="12"/>
      <c r="O268" s="12"/>
      <c r="P268" s="32"/>
    </row>
    <row r="269" spans="1:16">
      <c r="A269" s="19" t="s">
        <v>90</v>
      </c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12"/>
      <c r="N269" s="12"/>
      <c r="O269" s="12"/>
      <c r="P269" s="32"/>
    </row>
    <row r="270" spans="1:16">
      <c r="A270" s="20" t="s">
        <v>40</v>
      </c>
      <c r="B270" s="12"/>
      <c r="C270" s="25"/>
      <c r="D270" s="14"/>
      <c r="E270" s="14"/>
      <c r="F270" s="14"/>
      <c r="G270" s="14">
        <v>4043316</v>
      </c>
      <c r="H270" s="14"/>
      <c r="I270" s="33">
        <v>4043316</v>
      </c>
      <c r="J270" s="12"/>
      <c r="K270" s="25">
        <v>34194</v>
      </c>
      <c r="L270" s="14">
        <v>145163</v>
      </c>
      <c r="M270" s="14"/>
      <c r="N270" s="14">
        <v>37402</v>
      </c>
      <c r="O270" s="14">
        <v>18846766</v>
      </c>
      <c r="P270" s="33">
        <v>19063525</v>
      </c>
    </row>
    <row r="271" spans="1:16">
      <c r="A271" s="20" t="s">
        <v>41</v>
      </c>
      <c r="B271" s="12"/>
      <c r="C271" s="25">
        <v>51654</v>
      </c>
      <c r="D271" s="14"/>
      <c r="E271" s="14"/>
      <c r="F271" s="14"/>
      <c r="G271" s="14">
        <v>1981154</v>
      </c>
      <c r="H271" s="14"/>
      <c r="I271" s="33">
        <v>2032808</v>
      </c>
      <c r="J271" s="12"/>
      <c r="K271" s="25"/>
      <c r="L271" s="14">
        <v>335586</v>
      </c>
      <c r="M271" s="14"/>
      <c r="N271" s="14">
        <v>463571</v>
      </c>
      <c r="O271" s="14"/>
      <c r="P271" s="33">
        <v>799157</v>
      </c>
    </row>
    <row r="272" spans="1:16">
      <c r="A272" s="20" t="s">
        <v>42</v>
      </c>
      <c r="B272" s="12"/>
      <c r="C272" s="25">
        <v>2133</v>
      </c>
      <c r="D272" s="14"/>
      <c r="E272" s="14"/>
      <c r="F272" s="14">
        <v>40125</v>
      </c>
      <c r="G272" s="14"/>
      <c r="H272" s="14"/>
      <c r="I272" s="33">
        <v>42258</v>
      </c>
      <c r="J272" s="12"/>
      <c r="K272" s="25">
        <v>132884</v>
      </c>
      <c r="L272" s="14">
        <v>366924</v>
      </c>
      <c r="M272" s="14"/>
      <c r="N272" s="14"/>
      <c r="O272" s="14">
        <v>26505384</v>
      </c>
      <c r="P272" s="33">
        <v>27005192</v>
      </c>
    </row>
    <row r="273" spans="1:16">
      <c r="A273" s="20" t="s">
        <v>43</v>
      </c>
      <c r="B273" s="12"/>
      <c r="C273" s="25">
        <v>62631</v>
      </c>
      <c r="D273" s="14">
        <v>160134</v>
      </c>
      <c r="E273" s="14"/>
      <c r="F273" s="14"/>
      <c r="G273" s="14"/>
      <c r="H273" s="14"/>
      <c r="I273" s="33">
        <v>222765</v>
      </c>
      <c r="J273" s="12"/>
      <c r="K273" s="25"/>
      <c r="L273" s="14"/>
      <c r="M273" s="14"/>
      <c r="N273" s="14">
        <v>25014</v>
      </c>
      <c r="O273" s="14">
        <v>7752952</v>
      </c>
      <c r="P273" s="33">
        <v>7777966</v>
      </c>
    </row>
    <row r="274" spans="1:16">
      <c r="A274" s="19" t="s">
        <v>44</v>
      </c>
      <c r="B274" s="12"/>
      <c r="C274" s="26" t="str">
        <f>SUM(C270:C273)</f>
        <v>0</v>
      </c>
      <c r="D274" s="15" t="str">
        <f>SUM(D270:D273)</f>
        <v>0</v>
      </c>
      <c r="E274" s="15" t="str">
        <f>SUM(E270:E273)</f>
        <v>0</v>
      </c>
      <c r="F274" s="15" t="str">
        <f>SUM(F270:F273)</f>
        <v>0</v>
      </c>
      <c r="G274" s="15" t="str">
        <f>SUM(G270:G273)</f>
        <v>0</v>
      </c>
      <c r="H274" s="15" t="str">
        <f>SUM(H270:H273)</f>
        <v>0</v>
      </c>
      <c r="I274" s="34" t="str">
        <f>SUM(I270:I273)</f>
        <v>0</v>
      </c>
      <c r="J274" s="12"/>
      <c r="K274" s="26" t="str">
        <f>SUM(K270:K273)</f>
        <v>0</v>
      </c>
      <c r="L274" s="15" t="str">
        <f>SUM(L270:L273)</f>
        <v>0</v>
      </c>
      <c r="M274" s="15" t="str">
        <f>SUM(M270:M273)</f>
        <v>0</v>
      </c>
      <c r="N274" s="15" t="str">
        <f>SUM(N270:N273)</f>
        <v>0</v>
      </c>
      <c r="O274" s="15" t="str">
        <f>SUM(O270:O273)</f>
        <v>0</v>
      </c>
      <c r="P274" s="34" t="str">
        <f>SUM(P270:P273)</f>
        <v>0</v>
      </c>
    </row>
    <row r="275" spans="1:16">
      <c r="A275" s="18"/>
      <c r="B275" s="12"/>
      <c r="C275" s="24"/>
      <c r="D275" s="12"/>
      <c r="E275" s="12"/>
      <c r="F275" s="12"/>
      <c r="G275" s="12"/>
      <c r="H275" s="12"/>
      <c r="I275" s="32"/>
      <c r="J275" s="12"/>
      <c r="K275" s="24"/>
      <c r="L275" s="12"/>
      <c r="M275" s="12"/>
      <c r="N275" s="12"/>
      <c r="O275" s="12"/>
      <c r="P275" s="32"/>
    </row>
    <row r="276" spans="1:16">
      <c r="A276" s="19" t="s">
        <v>91</v>
      </c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12"/>
      <c r="N276" s="12"/>
      <c r="O276" s="12"/>
      <c r="P276" s="32"/>
    </row>
    <row r="277" spans="1:16">
      <c r="A277" s="20" t="s">
        <v>40</v>
      </c>
      <c r="B277" s="12"/>
      <c r="C277" s="25"/>
      <c r="D277" s="14"/>
      <c r="E277" s="14"/>
      <c r="F277" s="14"/>
      <c r="G277" s="14"/>
      <c r="H277" s="14"/>
      <c r="I277" s="33"/>
      <c r="J277" s="12"/>
      <c r="K277" s="25"/>
      <c r="L277" s="14"/>
      <c r="M277" s="14"/>
      <c r="N277" s="14"/>
      <c r="O277" s="14"/>
      <c r="P277" s="33"/>
    </row>
    <row r="278" spans="1:16">
      <c r="A278" s="20" t="s">
        <v>41</v>
      </c>
      <c r="B278" s="12"/>
      <c r="C278" s="25"/>
      <c r="D278" s="14"/>
      <c r="E278" s="14"/>
      <c r="F278" s="14"/>
      <c r="G278" s="14">
        <v>260547</v>
      </c>
      <c r="H278" s="14"/>
      <c r="I278" s="33">
        <v>260547</v>
      </c>
      <c r="J278" s="12"/>
      <c r="K278" s="25"/>
      <c r="L278" s="14"/>
      <c r="M278" s="14"/>
      <c r="N278" s="14">
        <v>104452</v>
      </c>
      <c r="O278" s="14"/>
      <c r="P278" s="33">
        <v>104452</v>
      </c>
    </row>
    <row r="279" spans="1:16">
      <c r="A279" s="20" t="s">
        <v>42</v>
      </c>
      <c r="B279" s="12"/>
      <c r="C279" s="25"/>
      <c r="D279" s="14"/>
      <c r="E279" s="14"/>
      <c r="F279" s="14"/>
      <c r="G279" s="14"/>
      <c r="H279" s="14"/>
      <c r="I279" s="33"/>
      <c r="J279" s="12"/>
      <c r="K279" s="25"/>
      <c r="L279" s="14"/>
      <c r="M279" s="14"/>
      <c r="N279" s="14">
        <v>4196</v>
      </c>
      <c r="O279" s="14"/>
      <c r="P279" s="33">
        <v>4196</v>
      </c>
    </row>
    <row r="280" spans="1:16">
      <c r="A280" s="20" t="s">
        <v>43</v>
      </c>
      <c r="B280" s="12"/>
      <c r="C280" s="25"/>
      <c r="D280" s="14"/>
      <c r="E280" s="14"/>
      <c r="F280" s="14"/>
      <c r="G280" s="14"/>
      <c r="H280" s="14"/>
      <c r="I280" s="33"/>
      <c r="J280" s="12"/>
      <c r="K280" s="25"/>
      <c r="L280" s="14"/>
      <c r="M280" s="14"/>
      <c r="N280" s="14">
        <v>289769</v>
      </c>
      <c r="O280" s="14"/>
      <c r="P280" s="33">
        <v>289769</v>
      </c>
    </row>
    <row r="281" spans="1:16">
      <c r="A281" s="19" t="s">
        <v>44</v>
      </c>
      <c r="B281" s="12"/>
      <c r="C281" s="26" t="str">
        <f>SUM(C277:C280)</f>
        <v>0</v>
      </c>
      <c r="D281" s="15" t="str">
        <f>SUM(D277:D280)</f>
        <v>0</v>
      </c>
      <c r="E281" s="15" t="str">
        <f>SUM(E277:E280)</f>
        <v>0</v>
      </c>
      <c r="F281" s="15" t="str">
        <f>SUM(F277:F280)</f>
        <v>0</v>
      </c>
      <c r="G281" s="15" t="str">
        <f>SUM(G277:G280)</f>
        <v>0</v>
      </c>
      <c r="H281" s="15" t="str">
        <f>SUM(H277:H280)</f>
        <v>0</v>
      </c>
      <c r="I281" s="34" t="str">
        <f>SUM(I277:I280)</f>
        <v>0</v>
      </c>
      <c r="J281" s="12"/>
      <c r="K281" s="26" t="str">
        <f>SUM(K277:K280)</f>
        <v>0</v>
      </c>
      <c r="L281" s="15" t="str">
        <f>SUM(L277:L280)</f>
        <v>0</v>
      </c>
      <c r="M281" s="15" t="str">
        <f>SUM(M277:M280)</f>
        <v>0</v>
      </c>
      <c r="N281" s="15" t="str">
        <f>SUM(N277:N280)</f>
        <v>0</v>
      </c>
      <c r="O281" s="15" t="str">
        <f>SUM(O277:O280)</f>
        <v>0</v>
      </c>
      <c r="P281" s="34" t="str">
        <f>SUM(P277:P280)</f>
        <v>0</v>
      </c>
    </row>
    <row r="282" spans="1:16">
      <c r="A282" s="18"/>
      <c r="B282" s="12"/>
      <c r="C282" s="24"/>
      <c r="D282" s="12"/>
      <c r="E282" s="12"/>
      <c r="F282" s="12"/>
      <c r="G282" s="12"/>
      <c r="H282" s="12"/>
      <c r="I282" s="32"/>
      <c r="J282" s="12"/>
      <c r="K282" s="24"/>
      <c r="L282" s="12"/>
      <c r="M282" s="12"/>
      <c r="N282" s="12"/>
      <c r="O282" s="12"/>
      <c r="P282" s="32"/>
    </row>
    <row r="283" spans="1:16">
      <c r="A283" s="19" t="s">
        <v>92</v>
      </c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12"/>
      <c r="N283" s="12"/>
      <c r="O283" s="12"/>
      <c r="P283" s="32"/>
    </row>
    <row r="284" spans="1:16">
      <c r="A284" s="20" t="s">
        <v>40</v>
      </c>
      <c r="B284" s="12"/>
      <c r="C284" s="25"/>
      <c r="D284" s="14"/>
      <c r="E284" s="14"/>
      <c r="F284" s="14"/>
      <c r="G284" s="14">
        <v>121204</v>
      </c>
      <c r="H284" s="14"/>
      <c r="I284" s="33">
        <v>121204</v>
      </c>
      <c r="J284" s="12"/>
      <c r="K284" s="25"/>
      <c r="L284" s="14">
        <v>2612683</v>
      </c>
      <c r="M284" s="14"/>
      <c r="N284" s="14"/>
      <c r="O284" s="14"/>
      <c r="P284" s="33">
        <v>2612683</v>
      </c>
    </row>
    <row r="285" spans="1:16">
      <c r="A285" s="20" t="s">
        <v>41</v>
      </c>
      <c r="B285" s="12"/>
      <c r="C285" s="25"/>
      <c r="D285" s="14"/>
      <c r="E285" s="14"/>
      <c r="F285" s="14"/>
      <c r="G285" s="14">
        <v>144674</v>
      </c>
      <c r="H285" s="14"/>
      <c r="I285" s="33">
        <v>144674</v>
      </c>
      <c r="J285" s="12"/>
      <c r="K285" s="25"/>
      <c r="L285" s="14">
        <v>2789613</v>
      </c>
      <c r="M285" s="14"/>
      <c r="N285" s="14"/>
      <c r="O285" s="14"/>
      <c r="P285" s="33">
        <v>2789613</v>
      </c>
    </row>
    <row r="286" spans="1:16">
      <c r="A286" s="20" t="s">
        <v>42</v>
      </c>
      <c r="B286" s="12"/>
      <c r="C286" s="25"/>
      <c r="D286" s="14"/>
      <c r="E286" s="14"/>
      <c r="F286" s="14"/>
      <c r="G286" s="14">
        <v>18673</v>
      </c>
      <c r="H286" s="14"/>
      <c r="I286" s="33">
        <v>18673</v>
      </c>
      <c r="J286" s="12"/>
      <c r="K286" s="25"/>
      <c r="L286" s="14">
        <v>2474980</v>
      </c>
      <c r="M286" s="14"/>
      <c r="N286" s="14"/>
      <c r="O286" s="14"/>
      <c r="P286" s="33">
        <v>2474980</v>
      </c>
    </row>
    <row r="287" spans="1:16">
      <c r="A287" s="20" t="s">
        <v>43</v>
      </c>
      <c r="B287" s="12"/>
      <c r="C287" s="25"/>
      <c r="D287" s="14">
        <v>-928382</v>
      </c>
      <c r="E287" s="14"/>
      <c r="F287" s="14"/>
      <c r="G287" s="14">
        <v>92220</v>
      </c>
      <c r="H287" s="14"/>
      <c r="I287" s="33">
        <v>-836162</v>
      </c>
      <c r="J287" s="12"/>
      <c r="K287" s="25"/>
      <c r="L287" s="14">
        <v>2569394</v>
      </c>
      <c r="M287" s="14"/>
      <c r="N287" s="14"/>
      <c r="O287" s="14"/>
      <c r="P287" s="33">
        <v>2569394</v>
      </c>
    </row>
    <row r="288" spans="1:16">
      <c r="A288" s="19" t="s">
        <v>44</v>
      </c>
      <c r="B288" s="12"/>
      <c r="C288" s="26" t="str">
        <f>SUM(C284:C287)</f>
        <v>0</v>
      </c>
      <c r="D288" s="15" t="str">
        <f>SUM(D284:D287)</f>
        <v>0</v>
      </c>
      <c r="E288" s="15" t="str">
        <f>SUM(E284:E287)</f>
        <v>0</v>
      </c>
      <c r="F288" s="15" t="str">
        <f>SUM(F284:F287)</f>
        <v>0</v>
      </c>
      <c r="G288" s="15" t="str">
        <f>SUM(G284:G287)</f>
        <v>0</v>
      </c>
      <c r="H288" s="15" t="str">
        <f>SUM(H284:H287)</f>
        <v>0</v>
      </c>
      <c r="I288" s="34" t="str">
        <f>SUM(I284:I287)</f>
        <v>0</v>
      </c>
      <c r="J288" s="12"/>
      <c r="K288" s="26" t="str">
        <f>SUM(K284:K287)</f>
        <v>0</v>
      </c>
      <c r="L288" s="15" t="str">
        <f>SUM(L284:L287)</f>
        <v>0</v>
      </c>
      <c r="M288" s="15" t="str">
        <f>SUM(M284:M287)</f>
        <v>0</v>
      </c>
      <c r="N288" s="15" t="str">
        <f>SUM(N284:N287)</f>
        <v>0</v>
      </c>
      <c r="O288" s="15" t="str">
        <f>SUM(O284:O287)</f>
        <v>0</v>
      </c>
      <c r="P288" s="34" t="str">
        <f>SUM(P284:P287)</f>
        <v>0</v>
      </c>
    </row>
    <row r="289" spans="1:16">
      <c r="A289" s="18"/>
      <c r="B289" s="12"/>
      <c r="C289" s="24"/>
      <c r="D289" s="12"/>
      <c r="E289" s="12"/>
      <c r="F289" s="12"/>
      <c r="G289" s="12"/>
      <c r="H289" s="12"/>
      <c r="I289" s="32"/>
      <c r="J289" s="12"/>
      <c r="K289" s="24"/>
      <c r="L289" s="12"/>
      <c r="M289" s="12"/>
      <c r="N289" s="12"/>
      <c r="O289" s="12"/>
      <c r="P289" s="32"/>
    </row>
    <row r="290" spans="1:16">
      <c r="A290" s="21" t="s">
        <v>93</v>
      </c>
      <c r="B290" s="13"/>
      <c r="C290" s="27" t="str">
        <f>C246+C253+C260+C267+C274+C281+C288</f>
        <v>0</v>
      </c>
      <c r="D290" s="16" t="str">
        <f>D246+D253+D260+D267+D274+D281+D288</f>
        <v>0</v>
      </c>
      <c r="E290" s="16" t="str">
        <f>E246+E253+E260+E267+E274+E281+E288</f>
        <v>0</v>
      </c>
      <c r="F290" s="16" t="str">
        <f>F246+F253+F260+F267+F274+F281+F288</f>
        <v>0</v>
      </c>
      <c r="G290" s="16" t="str">
        <f>G246+G253+G260+G267+G274+G281+G288</f>
        <v>0</v>
      </c>
      <c r="H290" s="16" t="str">
        <f>H246+H253+H260+H267+H274+H281+H288</f>
        <v>0</v>
      </c>
      <c r="I290" s="35" t="str">
        <f>I246+I253+I260+I267+I274+I281+I288</f>
        <v>0</v>
      </c>
      <c r="J290" s="13"/>
      <c r="K290" s="27" t="str">
        <f>K246+K253+K260+K267+K274+K281+K288</f>
        <v>0</v>
      </c>
      <c r="L290" s="16" t="str">
        <f>L246+L253+L260+L267+L274+L281+L288</f>
        <v>0</v>
      </c>
      <c r="M290" s="16" t="str">
        <f>M246+M253+M260+M267+M274+M281+M288</f>
        <v>0</v>
      </c>
      <c r="N290" s="16" t="str">
        <f>N246+N253+N260+N267+N274+N281+N288</f>
        <v>0</v>
      </c>
      <c r="O290" s="16" t="str">
        <f>O246+O253+O260+O267+O274+O281+O288</f>
        <v>0</v>
      </c>
      <c r="P290" s="35" t="str">
        <f>P246+P253+P260+P267+P274+P281+P288</f>
        <v>0</v>
      </c>
    </row>
    <row r="291" spans="1:16">
      <c r="A291" s="18"/>
      <c r="B291" s="12"/>
      <c r="C291" s="24"/>
      <c r="D291" s="12"/>
      <c r="E291" s="12"/>
      <c r="F291" s="12"/>
      <c r="G291" s="12"/>
      <c r="H291" s="12"/>
      <c r="I291" s="32"/>
      <c r="J291" s="12"/>
      <c r="K291" s="24"/>
      <c r="L291" s="12"/>
      <c r="M291" s="12"/>
      <c r="N291" s="12"/>
      <c r="O291" s="12"/>
      <c r="P291" s="32"/>
    </row>
    <row r="292" spans="1:16">
      <c r="A292" s="22" t="s">
        <v>94</v>
      </c>
      <c r="B292" s="13"/>
      <c r="C292" s="28" t="str">
        <f>C139+C239+C290</f>
        <v>0</v>
      </c>
      <c r="D292" s="30" t="str">
        <f>D139+D239+D290</f>
        <v>0</v>
      </c>
      <c r="E292" s="30" t="str">
        <f>E139+E239+E290</f>
        <v>0</v>
      </c>
      <c r="F292" s="30" t="str">
        <f>F139+F239+F290</f>
        <v>0</v>
      </c>
      <c r="G292" s="30" t="str">
        <f>G139+G239+G290</f>
        <v>0</v>
      </c>
      <c r="H292" s="30" t="str">
        <f>H139+H239+H290</f>
        <v>0</v>
      </c>
      <c r="I292" s="36" t="str">
        <f>I139+I239+I290</f>
        <v>0</v>
      </c>
      <c r="J292" s="13"/>
      <c r="K292" s="28" t="str">
        <f>K139+K239+K290</f>
        <v>0</v>
      </c>
      <c r="L292" s="30" t="str">
        <f>L139+L239+L290</f>
        <v>0</v>
      </c>
      <c r="M292" s="30" t="str">
        <f>M139+M239+M290</f>
        <v>0</v>
      </c>
      <c r="N292" s="30" t="str">
        <f>N139+N239+N290</f>
        <v>0</v>
      </c>
      <c r="O292" s="30" t="str">
        <f>O139+O239+O290</f>
        <v>0</v>
      </c>
      <c r="P292" s="36" t="str">
        <f>P139+P239+P290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2024-05-17T07:06:29+00:00</dcterms:created>
  <dcterms:modified xsi:type="dcterms:W3CDTF">2024-05-17T07:06:29+00:00</dcterms:modified>
  <dc:title>Untitled Spreadsheet</dc:title>
  <dc:description/>
  <dc:subject/>
  <cp:keywords/>
  <cp:category/>
</cp:coreProperties>
</file>